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030"/>
  <workbookPr codeName="ThisWorkbook" defaultThemeVersion="164011"/>
  <mc:AlternateContent xmlns:mc="http://schemas.openxmlformats.org/markup-compatibility/2006">
    <mc:Choice Requires="x15">
      <x15ac:absPath xmlns:x15ac="http://schemas.microsoft.com/office/spreadsheetml/2010/11/ac" url="D:\ICPMSDataCal\PersonalizedSetting\"/>
    </mc:Choice>
  </mc:AlternateContent>
  <bookViews>
    <workbookView xWindow="240" yWindow="15" windowWidth="20355" windowHeight="12945" firstSheet="1" activeTab="1"/>
  </bookViews>
  <sheets>
    <sheet name="ICRERYE" sheetId="12" state="veryHidden" r:id="rId1"/>
    <sheet name="ChargingNotice" sheetId="6" r:id="rId2"/>
    <sheet name="DYSCover" sheetId="10" r:id="rId3"/>
    <sheet name="CoverSol" sheetId="9" r:id="rId4"/>
    <sheet name="CoverLal" sheetId="5" r:id="rId5"/>
    <sheet name="Age" sheetId="8" r:id="rId6"/>
    <sheet name="CoverInformation" sheetId="11" r:id="rId7"/>
    <sheet name="TraceEle" sheetId="7" r:id="rId8"/>
  </sheets>
  <calcPr calcId="171027"/>
</workbook>
</file>

<file path=xl/calcChain.xml><?xml version="1.0" encoding="utf-8"?>
<calcChain xmlns="http://schemas.openxmlformats.org/spreadsheetml/2006/main">
  <c r="O8" i="6" l="1"/>
  <c r="N8" i="6" s="1"/>
  <c r="B8" i="10"/>
  <c r="B7" i="10"/>
  <c r="F4" i="10"/>
  <c r="A2" i="10"/>
  <c r="A1" i="10"/>
  <c r="C3" i="10"/>
  <c r="B6" i="10"/>
  <c r="F5" i="10"/>
  <c r="I23" i="5"/>
  <c r="I17" i="5"/>
  <c r="I15" i="5"/>
  <c r="I13" i="5"/>
  <c r="I11" i="5"/>
  <c r="C5" i="5"/>
  <c r="C3" i="5"/>
  <c r="C1" i="5"/>
  <c r="H23" i="9"/>
  <c r="H17" i="9"/>
  <c r="H15" i="9"/>
  <c r="H13" i="9"/>
  <c r="H11" i="9"/>
  <c r="B5" i="9"/>
  <c r="B3" i="9"/>
  <c r="B1" i="9"/>
  <c r="A8" i="6" l="1"/>
</calcChain>
</file>

<file path=xl/sharedStrings.xml><?xml version="1.0" encoding="utf-8"?>
<sst xmlns="http://schemas.openxmlformats.org/spreadsheetml/2006/main" count="191" uniqueCount="180">
  <si>
    <t>地质过程与矿产资源国家重点实验室</t>
  </si>
  <si>
    <t>批      号：</t>
  </si>
  <si>
    <t>样  品  数：</t>
  </si>
  <si>
    <t>送  样  人：</t>
  </si>
  <si>
    <t>分  析  人：</t>
  </si>
  <si>
    <t>审      核：</t>
  </si>
  <si>
    <t>实验室主任：</t>
  </si>
  <si>
    <t>报 告 日 期：</t>
  </si>
  <si>
    <t>附件</t>
  </si>
  <si>
    <r>
      <t xml:space="preserve">1. </t>
    </r>
    <r>
      <rPr>
        <sz val="11"/>
        <rFont val="华文行楷"/>
        <charset val="134"/>
      </rPr>
      <t>分析报告说明</t>
    </r>
    <r>
      <rPr>
        <sz val="11"/>
        <rFont val="Times New Roman"/>
        <family val="1"/>
      </rPr>
      <t>:</t>
    </r>
  </si>
  <si>
    <r>
      <t xml:space="preserve">2. </t>
    </r>
    <r>
      <rPr>
        <sz val="11"/>
        <rFont val="华文行楷"/>
        <charset val="134"/>
      </rPr>
      <t>参考文献</t>
    </r>
  </si>
  <si>
    <r>
      <t xml:space="preserve">3. </t>
    </r>
    <r>
      <rPr>
        <sz val="11"/>
        <rFont val="华文行楷"/>
        <charset val="134"/>
      </rPr>
      <t>质量监控</t>
    </r>
    <r>
      <rPr>
        <sz val="11"/>
        <rFont val="Times New Roman"/>
        <family val="1"/>
      </rPr>
      <t>:</t>
    </r>
  </si>
  <si>
    <r>
      <t xml:space="preserve">4. </t>
    </r>
    <r>
      <rPr>
        <sz val="11"/>
        <rFont val="华文行楷"/>
        <charset val="134"/>
      </rPr>
      <t>仪器及工作参数</t>
    </r>
    <r>
      <rPr>
        <sz val="11"/>
        <rFont val="Times New Roman"/>
        <family val="1"/>
      </rPr>
      <t>:</t>
    </r>
  </si>
  <si>
    <t>样品数</t>
  </si>
  <si>
    <t>折扣</t>
  </si>
  <si>
    <t>价格</t>
  </si>
  <si>
    <t>总收费</t>
  </si>
  <si>
    <t>Tel: 027-67885100-8104, Fax: 027-67885096</t>
  </si>
  <si>
    <t xml:space="preserve">  试样批号:</t>
    <phoneticPr fontId="1" type="noConversion"/>
  </si>
  <si>
    <t>样品名称</t>
  </si>
  <si>
    <t>矿石</t>
    <phoneticPr fontId="1" type="noConversion"/>
  </si>
  <si>
    <t>供</t>
  </si>
  <si>
    <t>单位</t>
  </si>
  <si>
    <t>及状态</t>
  </si>
  <si>
    <t>样</t>
  </si>
  <si>
    <t>送样人</t>
  </si>
  <si>
    <t>样品数量</t>
  </si>
  <si>
    <t>单</t>
  </si>
  <si>
    <t>地址</t>
  </si>
  <si>
    <t>收样日期</t>
  </si>
  <si>
    <t>位</t>
  </si>
  <si>
    <t>邮编</t>
  </si>
  <si>
    <t>报告日期</t>
  </si>
  <si>
    <t>信</t>
  </si>
  <si>
    <t>电话</t>
  </si>
  <si>
    <t>检测类别</t>
  </si>
  <si>
    <t>委托</t>
  </si>
  <si>
    <t>息</t>
  </si>
  <si>
    <t>检测依据</t>
  </si>
  <si>
    <t>试样编号</t>
  </si>
  <si>
    <t>07S-</t>
    <phoneticPr fontId="1" type="noConversion"/>
  </si>
  <si>
    <t>检测项目</t>
  </si>
  <si>
    <t>主要</t>
    <phoneticPr fontId="1" type="noConversion"/>
  </si>
  <si>
    <t>名称</t>
  </si>
  <si>
    <t>检测</t>
    <phoneticPr fontId="1" type="noConversion"/>
  </si>
  <si>
    <t>型号</t>
  </si>
  <si>
    <t>仪器</t>
  </si>
  <si>
    <t>编号</t>
  </si>
  <si>
    <t>检测结论</t>
  </si>
  <si>
    <t xml:space="preserve">  见《检测报告汇总表》</t>
  </si>
  <si>
    <t>备注</t>
    <phoneticPr fontId="1" type="noConversion"/>
  </si>
  <si>
    <t>批准：</t>
  </si>
  <si>
    <t>审核：</t>
  </si>
  <si>
    <r>
      <t xml:space="preserve">                      </t>
    </r>
    <r>
      <rPr>
        <sz val="12"/>
        <rFont val="宋体"/>
        <charset val="134"/>
      </rPr>
      <t>编制：</t>
    </r>
    <phoneticPr fontId="1" type="noConversion"/>
  </si>
  <si>
    <t>Unit name</t>
    <phoneticPr fontId="1" type="noConversion"/>
  </si>
  <si>
    <t>中国地质大学 (武汉)</t>
    <phoneticPr fontId="1" type="noConversion"/>
  </si>
  <si>
    <t>Laboratory name</t>
    <phoneticPr fontId="1" type="noConversion"/>
  </si>
  <si>
    <t>地质过程与矿产资源国家重点实验室</t>
    <phoneticPr fontId="1" type="noConversion"/>
  </si>
  <si>
    <t>Report title</t>
    <phoneticPr fontId="1" type="noConversion"/>
  </si>
  <si>
    <t>LA-ICP-MS分析报告</t>
    <phoneticPr fontId="1" type="noConversion"/>
  </si>
  <si>
    <t>Analysis number</t>
    <phoneticPr fontId="1" type="noConversion"/>
  </si>
  <si>
    <t>Number of samples</t>
    <phoneticPr fontId="1" type="noConversion"/>
  </si>
  <si>
    <t>51(Whole rock)</t>
  </si>
  <si>
    <t>Owner of samples</t>
    <phoneticPr fontId="1" type="noConversion"/>
  </si>
  <si>
    <t>Optional</t>
  </si>
  <si>
    <t>Analyzer</t>
    <phoneticPr fontId="1" type="noConversion"/>
  </si>
  <si>
    <t>Data checker</t>
    <phoneticPr fontId="1" type="noConversion"/>
  </si>
  <si>
    <t>Laboratory head</t>
    <phoneticPr fontId="1" type="noConversion"/>
  </si>
  <si>
    <t>Reporting date</t>
    <phoneticPr fontId="1" type="noConversion"/>
  </si>
  <si>
    <t>Reciving date</t>
    <phoneticPr fontId="1" type="noConversion"/>
  </si>
  <si>
    <t>2009.10.</t>
  </si>
  <si>
    <t>植物及生物类样品</t>
  </si>
  <si>
    <t>单矿物等线扫描分析</t>
  </si>
  <si>
    <t>岩石、矿物、土壤等粉碎</t>
  </si>
  <si>
    <t>锆石等单矿物制靶</t>
  </si>
  <si>
    <t>岩石薄片或已经制好的靶</t>
  </si>
  <si>
    <t>已分离成重砂颗粒</t>
  </si>
  <si>
    <t>水样、溶液样品</t>
  </si>
  <si>
    <t>ICP-MS</t>
  </si>
  <si>
    <t>说明：</t>
  </si>
  <si>
    <r>
      <t>2~5</t>
    </r>
    <r>
      <rPr>
        <sz val="8"/>
        <rFont val="宋体"/>
        <charset val="134"/>
      </rPr>
      <t>克</t>
    </r>
    <r>
      <rPr>
        <sz val="8"/>
        <rFont val="Times New Roman"/>
        <family val="1"/>
      </rPr>
      <t xml:space="preserve">, </t>
    </r>
    <r>
      <rPr>
        <sz val="8"/>
        <rFont val="宋体"/>
        <charset val="134"/>
      </rPr>
      <t>≥</t>
    </r>
    <r>
      <rPr>
        <sz val="8"/>
        <rFont val="Times New Roman"/>
        <family val="1"/>
      </rPr>
      <t>200</t>
    </r>
    <r>
      <rPr>
        <sz val="8"/>
        <rFont val="宋体"/>
        <charset val="134"/>
      </rPr>
      <t>目</t>
    </r>
  </si>
  <si>
    <r>
      <t>溶液样品</t>
    </r>
    <r>
      <rPr>
        <sz val="8"/>
        <rFont val="Times New Roman"/>
        <family val="1"/>
      </rPr>
      <t xml:space="preserve"> </t>
    </r>
  </si>
  <si>
    <r>
      <t>天然水样</t>
    </r>
    <r>
      <rPr>
        <sz val="8"/>
        <rFont val="Times New Roman"/>
        <family val="1"/>
      </rPr>
      <t xml:space="preserve"> </t>
    </r>
  </si>
  <si>
    <r>
      <t>2~5</t>
    </r>
    <r>
      <rPr>
        <sz val="8"/>
        <rFont val="宋体"/>
        <charset val="134"/>
      </rPr>
      <t>克</t>
    </r>
    <r>
      <rPr>
        <sz val="8"/>
        <rFont val="Times New Roman"/>
        <family val="1"/>
      </rPr>
      <t xml:space="preserve">, </t>
    </r>
    <r>
      <rPr>
        <sz val="8"/>
        <rFont val="宋体"/>
        <charset val="134"/>
      </rPr>
      <t>≥</t>
    </r>
    <r>
      <rPr>
        <sz val="8"/>
        <rFont val="Times New Roman"/>
        <family val="1"/>
      </rPr>
      <t>100</t>
    </r>
    <r>
      <rPr>
        <sz val="8"/>
        <rFont val="宋体"/>
        <charset val="134"/>
      </rPr>
      <t>目</t>
    </r>
  </si>
  <si>
    <r>
      <t>120</t>
    </r>
    <r>
      <rPr>
        <sz val="8"/>
        <rFont val="宋体"/>
        <charset val="134"/>
      </rPr>
      <t>元</t>
    </r>
    <r>
      <rPr>
        <sz val="8"/>
        <rFont val="Times New Roman"/>
        <family val="1"/>
      </rPr>
      <t>/</t>
    </r>
    <r>
      <rPr>
        <sz val="8"/>
        <rFont val="宋体"/>
        <charset val="134"/>
      </rPr>
      <t>点</t>
    </r>
  </si>
  <si>
    <r>
      <t>1000</t>
    </r>
    <r>
      <rPr>
        <sz val="8"/>
        <rFont val="宋体"/>
        <charset val="134"/>
      </rPr>
      <t>元</t>
    </r>
    <r>
      <rPr>
        <sz val="8"/>
        <rFont val="Times New Roman"/>
        <family val="1"/>
      </rPr>
      <t>/&lt;0.5cm</t>
    </r>
  </si>
  <si>
    <r>
      <t>单个熔体</t>
    </r>
    <r>
      <rPr>
        <sz val="8"/>
        <rFont val="Times New Roman"/>
        <family val="1"/>
      </rPr>
      <t>/</t>
    </r>
    <r>
      <rPr>
        <sz val="8"/>
        <rFont val="宋体"/>
        <charset val="134"/>
      </rPr>
      <t>流体包裹体</t>
    </r>
  </si>
  <si>
    <r>
      <t>300</t>
    </r>
    <r>
      <rPr>
        <sz val="8"/>
        <rFont val="宋体"/>
        <charset val="134"/>
      </rPr>
      <t>元</t>
    </r>
    <r>
      <rPr>
        <sz val="8"/>
        <rFont val="Times New Roman"/>
        <family val="1"/>
      </rPr>
      <t>/</t>
    </r>
    <r>
      <rPr>
        <sz val="8"/>
        <rFont val="宋体"/>
        <charset val="134"/>
      </rPr>
      <t>包裹体</t>
    </r>
    <r>
      <rPr>
        <sz val="8"/>
        <rFont val="Times New Roman"/>
        <family val="1"/>
      </rPr>
      <t>(</t>
    </r>
    <r>
      <rPr>
        <sz val="8"/>
        <rFont val="宋体"/>
        <charset val="134"/>
      </rPr>
      <t>富</t>
    </r>
    <r>
      <rPr>
        <sz val="8"/>
        <rFont val="Times New Roman"/>
        <family val="1"/>
      </rPr>
      <t>Fe</t>
    </r>
    <r>
      <rPr>
        <sz val="8"/>
        <rFont val="宋体"/>
        <charset val="134"/>
      </rPr>
      <t>矿物中</t>
    </r>
    <r>
      <rPr>
        <sz val="8"/>
        <rFont val="Times New Roman"/>
        <family val="1"/>
      </rPr>
      <t>)</t>
    </r>
  </si>
  <si>
    <r>
      <t>≤</t>
    </r>
    <r>
      <rPr>
        <sz val="8"/>
        <rFont val="Times New Roman"/>
        <family val="1"/>
      </rPr>
      <t>500</t>
    </r>
    <r>
      <rPr>
        <sz val="8"/>
        <rFont val="宋体"/>
        <charset val="134"/>
      </rPr>
      <t>克</t>
    </r>
  </si>
  <si>
    <r>
      <t>200</t>
    </r>
    <r>
      <rPr>
        <sz val="8"/>
        <rFont val="宋体"/>
        <charset val="134"/>
      </rPr>
      <t>元</t>
    </r>
    <r>
      <rPr>
        <sz val="8"/>
        <rFont val="Times New Roman"/>
        <family val="1"/>
      </rPr>
      <t>/</t>
    </r>
    <r>
      <rPr>
        <sz val="8"/>
        <rFont val="宋体"/>
        <charset val="134"/>
      </rPr>
      <t>件</t>
    </r>
  </si>
  <si>
    <r>
      <t>中国地质大学（武汉）地质过程与矿产资源国家重点实验室</t>
    </r>
    <r>
      <rPr>
        <sz val="8"/>
        <rFont val="Times New Roman"/>
        <family val="1"/>
      </rPr>
      <t>LA-ICP-MS</t>
    </r>
    <r>
      <rPr>
        <sz val="8"/>
        <rFont val="宋体"/>
        <charset val="134"/>
      </rPr>
      <t>室</t>
    </r>
  </si>
  <si>
    <r>
      <t>TDS</t>
    </r>
    <r>
      <rPr>
        <sz val="8"/>
        <rFont val="宋体"/>
        <charset val="134"/>
      </rPr>
      <t>≤</t>
    </r>
    <r>
      <rPr>
        <sz val="8"/>
        <rFont val="Times New Roman"/>
        <family val="1"/>
      </rPr>
      <t>0.1%</t>
    </r>
    <r>
      <rPr>
        <sz val="8"/>
        <rFont val="宋体"/>
        <charset val="134"/>
      </rPr>
      <t>，硝酸介质，酸度≤</t>
    </r>
    <r>
      <rPr>
        <sz val="8"/>
        <rFont val="Times New Roman"/>
        <family val="1"/>
      </rPr>
      <t>5%</t>
    </r>
    <r>
      <rPr>
        <sz val="8"/>
        <rFont val="宋体"/>
        <charset val="134"/>
      </rPr>
      <t>，无悬浮物、无沉淀</t>
    </r>
    <phoneticPr fontId="1" type="noConversion"/>
  </si>
  <si>
    <t>有毒重金属元素</t>
    <phoneticPr fontId="1" type="noConversion"/>
  </si>
  <si>
    <t>样品加工费</t>
    <phoneticPr fontId="1" type="noConversion"/>
  </si>
  <si>
    <r>
      <t>粉碎至</t>
    </r>
    <r>
      <rPr>
        <sz val="8"/>
        <rFont val="Times New Roman"/>
        <family val="1"/>
      </rPr>
      <t>200</t>
    </r>
    <r>
      <rPr>
        <sz val="8"/>
        <rFont val="宋体"/>
        <charset val="134"/>
      </rPr>
      <t>目</t>
    </r>
    <phoneticPr fontId="1" type="noConversion"/>
  </si>
  <si>
    <t>按机时收费（仅对校内经仪器培训人员）</t>
    <phoneticPr fontId="1" type="noConversion"/>
  </si>
  <si>
    <r>
      <t>1800</t>
    </r>
    <r>
      <rPr>
        <sz val="8"/>
        <rFont val="宋体"/>
        <charset val="134"/>
      </rPr>
      <t>元</t>
    </r>
    <r>
      <rPr>
        <sz val="8"/>
        <rFont val="Times New Roman"/>
        <family val="1"/>
      </rPr>
      <t>/</t>
    </r>
    <r>
      <rPr>
        <sz val="8"/>
        <rFont val="宋体"/>
        <charset val="134"/>
      </rPr>
      <t>小时</t>
    </r>
  </si>
  <si>
    <r>
      <t>TDS</t>
    </r>
    <r>
      <rPr>
        <sz val="8"/>
        <rFont val="宋体"/>
        <charset val="134"/>
      </rPr>
      <t>≤</t>
    </r>
    <r>
      <rPr>
        <sz val="8"/>
        <rFont val="Times New Roman"/>
        <family val="1"/>
      </rPr>
      <t>0.1%</t>
    </r>
    <r>
      <rPr>
        <sz val="8"/>
        <rFont val="宋体"/>
        <charset val="134"/>
      </rPr>
      <t>，</t>
    </r>
    <r>
      <rPr>
        <sz val="8"/>
        <rFont val="Times New Roman"/>
        <family val="1"/>
      </rPr>
      <t>2-5%</t>
    </r>
    <r>
      <rPr>
        <sz val="8"/>
        <rFont val="宋体"/>
        <charset val="134"/>
      </rPr>
      <t>硝酸介质，无悬浮物和沉淀</t>
    </r>
    <phoneticPr fontId="1" type="noConversion"/>
  </si>
  <si>
    <r>
      <t>300</t>
    </r>
    <r>
      <rPr>
        <sz val="8"/>
        <rFont val="宋体"/>
        <charset val="134"/>
      </rPr>
      <t>元</t>
    </r>
    <r>
      <rPr>
        <sz val="8"/>
        <rFont val="Times New Roman"/>
        <family val="1"/>
      </rPr>
      <t>/</t>
    </r>
    <r>
      <rPr>
        <sz val="8"/>
        <rFont val="宋体"/>
        <charset val="134"/>
      </rPr>
      <t>件</t>
    </r>
    <phoneticPr fontId="1" type="noConversion"/>
  </si>
  <si>
    <r>
      <t>800</t>
    </r>
    <r>
      <rPr>
        <sz val="8"/>
        <rFont val="宋体"/>
        <charset val="134"/>
      </rPr>
      <t>元</t>
    </r>
    <r>
      <rPr>
        <sz val="8"/>
        <rFont val="Times New Roman"/>
        <family val="1"/>
      </rPr>
      <t>/</t>
    </r>
    <r>
      <rPr>
        <sz val="8"/>
        <rFont val="宋体"/>
        <charset val="134"/>
      </rPr>
      <t>件</t>
    </r>
    <phoneticPr fontId="1" type="noConversion"/>
  </si>
  <si>
    <r>
      <t>50</t>
    </r>
    <r>
      <rPr>
        <sz val="8"/>
        <rFont val="宋体"/>
        <charset val="134"/>
      </rPr>
      <t>元</t>
    </r>
    <r>
      <rPr>
        <sz val="8"/>
        <rFont val="Times New Roman"/>
        <family val="1"/>
      </rPr>
      <t>/</t>
    </r>
    <r>
      <rPr>
        <sz val="8"/>
        <rFont val="宋体"/>
        <charset val="134"/>
      </rPr>
      <t>件</t>
    </r>
    <phoneticPr fontId="1" type="noConversion"/>
  </si>
  <si>
    <r>
      <t>LA-MC-ICP-MS</t>
    </r>
    <r>
      <rPr>
        <sz val="18"/>
        <rFont val="华文行楷"/>
        <charset val="134"/>
      </rPr>
      <t>分析收费标准</t>
    </r>
    <r>
      <rPr>
        <sz val="18"/>
        <rFont val="Times New Roman"/>
        <family val="1"/>
      </rPr>
      <t>(2011.1.1)</t>
    </r>
    <phoneticPr fontId="1" type="noConversion"/>
  </si>
  <si>
    <t>矿物微区微量元素</t>
    <phoneticPr fontId="1" type="noConversion"/>
  </si>
  <si>
    <t>锆石</t>
    <phoneticPr fontId="1" type="noConversion"/>
  </si>
  <si>
    <r>
      <t>Hf</t>
    </r>
    <r>
      <rPr>
        <sz val="8"/>
        <rFont val="宋体"/>
        <charset val="134"/>
      </rPr>
      <t>同位素分析</t>
    </r>
    <phoneticPr fontId="1" type="noConversion"/>
  </si>
  <si>
    <t>单矿物</t>
    <phoneticPr fontId="1" type="noConversion"/>
  </si>
  <si>
    <r>
      <t>LA-ICP-MS</t>
    </r>
    <r>
      <rPr>
        <sz val="8"/>
        <rFont val="宋体"/>
        <charset val="134"/>
      </rPr>
      <t>微区微量和</t>
    </r>
    <r>
      <rPr>
        <sz val="8"/>
        <rFont val="Times New Roman"/>
        <family val="1"/>
      </rPr>
      <t>U-Pb</t>
    </r>
    <r>
      <rPr>
        <sz val="8"/>
        <rFont val="宋体"/>
        <charset val="134"/>
      </rPr>
      <t xml:space="preserve">同位素
</t>
    </r>
    <phoneticPr fontId="1" type="noConversion"/>
  </si>
  <si>
    <r>
      <t xml:space="preserve">
</t>
    </r>
    <r>
      <rPr>
        <sz val="8"/>
        <rFont val="宋体"/>
        <charset val="134"/>
      </rPr>
      <t>提前</t>
    </r>
    <r>
      <rPr>
        <sz val="8"/>
        <rFont val="Times New Roman"/>
        <family val="1"/>
      </rPr>
      <t>1-2</t>
    </r>
    <r>
      <rPr>
        <sz val="8"/>
        <rFont val="宋体"/>
        <charset val="134"/>
      </rPr>
      <t xml:space="preserve">个月预约
</t>
    </r>
    <phoneticPr fontId="1" type="noConversion"/>
  </si>
  <si>
    <r>
      <t>锆石等</t>
    </r>
    <r>
      <rPr>
        <sz val="8"/>
        <rFont val="Times New Roman"/>
        <family val="1"/>
      </rPr>
      <t>U-Pb</t>
    </r>
    <r>
      <rPr>
        <sz val="8"/>
        <rFont val="宋体"/>
        <charset val="134"/>
      </rPr>
      <t>同位素定年</t>
    </r>
    <phoneticPr fontId="1" type="noConversion"/>
  </si>
  <si>
    <r>
      <t>探针片或包裹体片</t>
    </r>
    <r>
      <rPr>
        <sz val="8"/>
        <rFont val="Times New Roman"/>
        <family val="1"/>
      </rPr>
      <t>,</t>
    </r>
    <r>
      <rPr>
        <sz val="8"/>
        <rFont val="宋体"/>
        <charset val="134"/>
      </rPr>
      <t>包裹体直径</t>
    </r>
    <r>
      <rPr>
        <sz val="8"/>
        <rFont val="Times New Roman"/>
        <family val="1"/>
      </rPr>
      <t xml:space="preserve">&gt;16mm, </t>
    </r>
    <r>
      <rPr>
        <sz val="8"/>
        <rFont val="宋体"/>
        <charset val="134"/>
      </rPr>
      <t>距表面</t>
    </r>
    <r>
      <rPr>
        <sz val="8"/>
        <rFont val="Times New Roman"/>
        <family val="1"/>
      </rPr>
      <t>10-30μm</t>
    </r>
    <phoneticPr fontId="1" type="noConversion"/>
  </si>
  <si>
    <r>
      <t xml:space="preserve">1500 </t>
    </r>
    <r>
      <rPr>
        <sz val="8"/>
        <rFont val="宋体"/>
        <charset val="134"/>
      </rPr>
      <t>元</t>
    </r>
    <r>
      <rPr>
        <sz val="8"/>
        <rFont val="Times New Roman"/>
        <family val="1"/>
      </rPr>
      <t>/</t>
    </r>
    <r>
      <rPr>
        <sz val="8"/>
        <rFont val="宋体"/>
        <charset val="134"/>
      </rPr>
      <t>包裹体</t>
    </r>
    <r>
      <rPr>
        <sz val="8"/>
        <rFont val="Times New Roman"/>
        <family val="1"/>
      </rPr>
      <t>(</t>
    </r>
    <r>
      <rPr>
        <sz val="8"/>
        <rFont val="宋体"/>
        <charset val="134"/>
      </rPr>
      <t>石英</t>
    </r>
    <r>
      <rPr>
        <sz val="8"/>
        <rFont val="Times New Roman"/>
        <family val="1"/>
      </rPr>
      <t>,</t>
    </r>
    <r>
      <rPr>
        <sz val="8"/>
        <rFont val="宋体"/>
        <charset val="134"/>
      </rPr>
      <t>萤石中</t>
    </r>
    <r>
      <rPr>
        <sz val="8"/>
        <rFont val="Times New Roman"/>
        <family val="1"/>
      </rPr>
      <t>)</t>
    </r>
    <phoneticPr fontId="1" type="noConversion"/>
  </si>
  <si>
    <r>
      <t xml:space="preserve">LA-MC-ICP-MS/ LA-ICP-MS
</t>
    </r>
    <r>
      <rPr>
        <sz val="8"/>
        <rFont val="宋体"/>
        <charset val="134"/>
      </rPr>
      <t>微区</t>
    </r>
    <r>
      <rPr>
        <sz val="8"/>
        <rFont val="Times New Roman"/>
        <family val="1"/>
      </rPr>
      <t>Hf</t>
    </r>
    <r>
      <rPr>
        <sz val="8"/>
        <rFont val="宋体"/>
        <charset val="134"/>
      </rPr>
      <t>、</t>
    </r>
    <r>
      <rPr>
        <sz val="8"/>
        <rFont val="Times New Roman"/>
        <family val="1"/>
      </rPr>
      <t>Sr</t>
    </r>
    <r>
      <rPr>
        <sz val="8"/>
        <rFont val="宋体"/>
        <charset val="134"/>
      </rPr>
      <t>、</t>
    </r>
    <r>
      <rPr>
        <sz val="8"/>
        <rFont val="Times New Roman"/>
        <family val="1"/>
      </rPr>
      <t>Nd</t>
    </r>
    <r>
      <rPr>
        <sz val="8"/>
        <rFont val="宋体"/>
        <charset val="134"/>
      </rPr>
      <t>、</t>
    </r>
    <r>
      <rPr>
        <sz val="8"/>
        <rFont val="Times New Roman"/>
        <family val="1"/>
      </rPr>
      <t>Pb</t>
    </r>
    <r>
      <rPr>
        <sz val="8"/>
        <rFont val="宋体"/>
        <charset val="134"/>
      </rPr>
      <t>等同位素</t>
    </r>
    <phoneticPr fontId="1" type="noConversion"/>
  </si>
  <si>
    <r>
      <t>140</t>
    </r>
    <r>
      <rPr>
        <sz val="8"/>
        <rFont val="宋体"/>
        <charset val="134"/>
      </rPr>
      <t>元</t>
    </r>
    <r>
      <rPr>
        <sz val="8"/>
        <rFont val="Times New Roman"/>
        <family val="1"/>
      </rPr>
      <t>/</t>
    </r>
    <r>
      <rPr>
        <sz val="8"/>
        <rFont val="宋体"/>
        <charset val="134"/>
      </rPr>
      <t>点</t>
    </r>
    <phoneticPr fontId="1" type="noConversion"/>
  </si>
  <si>
    <r>
      <t>提前</t>
    </r>
    <r>
      <rPr>
        <sz val="8"/>
        <rFont val="Times New Roman"/>
        <family val="1"/>
      </rPr>
      <t>1-2</t>
    </r>
    <r>
      <rPr>
        <sz val="8"/>
        <rFont val="宋体"/>
        <charset val="134"/>
      </rPr>
      <t>个月预约</t>
    </r>
    <phoneticPr fontId="1" type="noConversion"/>
  </si>
  <si>
    <r>
      <t>Hf</t>
    </r>
    <r>
      <rPr>
        <sz val="8"/>
        <rFont val="宋体"/>
        <charset val="134"/>
      </rPr>
      <t>同位素</t>
    </r>
    <r>
      <rPr>
        <sz val="8"/>
        <rFont val="Times New Roman"/>
        <family val="1"/>
      </rPr>
      <t>+U-Pb</t>
    </r>
    <r>
      <rPr>
        <sz val="8"/>
        <rFont val="宋体"/>
        <charset val="134"/>
      </rPr>
      <t>年龄</t>
    </r>
    <phoneticPr fontId="1" type="noConversion"/>
  </si>
  <si>
    <r>
      <t>180</t>
    </r>
    <r>
      <rPr>
        <sz val="8"/>
        <rFont val="宋体"/>
        <charset val="134"/>
      </rPr>
      <t>元</t>
    </r>
    <r>
      <rPr>
        <sz val="8"/>
        <rFont val="Times New Roman"/>
        <family val="1"/>
      </rPr>
      <t>/</t>
    </r>
    <r>
      <rPr>
        <sz val="8"/>
        <rFont val="宋体"/>
        <charset val="134"/>
      </rPr>
      <t>点</t>
    </r>
    <phoneticPr fontId="1" type="noConversion"/>
  </si>
  <si>
    <r>
      <t>Hf</t>
    </r>
    <r>
      <rPr>
        <sz val="8"/>
        <rFont val="宋体"/>
        <charset val="134"/>
      </rPr>
      <t>同位素</t>
    </r>
    <r>
      <rPr>
        <sz val="8"/>
        <rFont val="Times New Roman"/>
        <family val="1"/>
      </rPr>
      <t>+U-Pb</t>
    </r>
    <r>
      <rPr>
        <sz val="8"/>
        <rFont val="宋体"/>
        <charset val="134"/>
      </rPr>
      <t>年龄</t>
    </r>
    <r>
      <rPr>
        <sz val="8"/>
        <rFont val="Times New Roman"/>
        <family val="1"/>
      </rPr>
      <t>+</t>
    </r>
    <r>
      <rPr>
        <sz val="8"/>
        <rFont val="宋体"/>
        <charset val="134"/>
      </rPr>
      <t>微量元素</t>
    </r>
    <phoneticPr fontId="1" type="noConversion"/>
  </si>
  <si>
    <r>
      <t>220</t>
    </r>
    <r>
      <rPr>
        <sz val="8"/>
        <rFont val="宋体"/>
        <charset val="134"/>
      </rPr>
      <t>元</t>
    </r>
    <r>
      <rPr>
        <sz val="8"/>
        <rFont val="Times New Roman"/>
        <family val="1"/>
      </rPr>
      <t>/</t>
    </r>
    <r>
      <rPr>
        <sz val="8"/>
        <rFont val="宋体"/>
        <charset val="134"/>
      </rPr>
      <t>点</t>
    </r>
    <phoneticPr fontId="1" type="noConversion"/>
  </si>
  <si>
    <r>
      <t>Sr</t>
    </r>
    <r>
      <rPr>
        <sz val="8"/>
        <rFont val="宋体"/>
        <charset val="134"/>
      </rPr>
      <t>、</t>
    </r>
    <r>
      <rPr>
        <sz val="8"/>
        <rFont val="Times New Roman"/>
        <family val="1"/>
      </rPr>
      <t>Nd</t>
    </r>
    <r>
      <rPr>
        <sz val="8"/>
        <rFont val="宋体"/>
        <charset val="134"/>
      </rPr>
      <t>、</t>
    </r>
    <r>
      <rPr>
        <sz val="8"/>
        <rFont val="Times New Roman"/>
        <family val="1"/>
      </rPr>
      <t>Pb</t>
    </r>
    <r>
      <rPr>
        <sz val="8"/>
        <rFont val="宋体"/>
        <charset val="134"/>
      </rPr>
      <t>等同位素</t>
    </r>
    <phoneticPr fontId="1" type="noConversion"/>
  </si>
  <si>
    <r>
      <t>200</t>
    </r>
    <r>
      <rPr>
        <sz val="8"/>
        <rFont val="宋体"/>
        <charset val="134"/>
      </rPr>
      <t>元</t>
    </r>
    <r>
      <rPr>
        <sz val="8"/>
        <rFont val="Times New Roman"/>
        <family val="1"/>
      </rPr>
      <t>/</t>
    </r>
    <r>
      <rPr>
        <sz val="8"/>
        <rFont val="宋体"/>
        <charset val="134"/>
      </rPr>
      <t>点</t>
    </r>
    <phoneticPr fontId="1" type="noConversion"/>
  </si>
  <si>
    <r>
      <t>中国地质大学</t>
    </r>
    <r>
      <rPr>
        <sz val="20"/>
        <rFont val="Times New Roman"/>
        <family val="1"/>
      </rPr>
      <t xml:space="preserve"> (</t>
    </r>
    <r>
      <rPr>
        <sz val="20"/>
        <rFont val="华文琥珀"/>
        <charset val="134"/>
      </rPr>
      <t>武汉</t>
    </r>
    <r>
      <rPr>
        <sz val="20"/>
        <rFont val="Times New Roman"/>
        <family val="1"/>
      </rPr>
      <t>)</t>
    </r>
  </si>
  <si>
    <r>
      <t>LA-MC-ICP-MS</t>
    </r>
    <r>
      <rPr>
        <b/>
        <sz val="24"/>
        <rFont val="华文行楷"/>
        <charset val="134"/>
      </rPr>
      <t>分析收费通知单</t>
    </r>
    <phoneticPr fontId="1" type="noConversion"/>
  </si>
  <si>
    <r>
      <t>先生</t>
    </r>
    <r>
      <rPr>
        <sz val="14"/>
        <rFont val="Times New Roman"/>
        <family val="1"/>
      </rPr>
      <t>/</t>
    </r>
    <r>
      <rPr>
        <sz val="14"/>
        <rFont val="华文中宋"/>
        <charset val="134"/>
      </rPr>
      <t>女士</t>
    </r>
    <r>
      <rPr>
        <sz val="14"/>
        <rFont val="Times New Roman"/>
        <family val="1"/>
      </rPr>
      <t xml:space="preserve">: </t>
    </r>
    <phoneticPr fontId="1" type="noConversion"/>
  </si>
  <si>
    <t>税率</t>
    <phoneticPr fontId="1" type="noConversion"/>
  </si>
  <si>
    <r>
      <t>汇款时请注明：</t>
    </r>
    <r>
      <rPr>
        <sz val="14"/>
        <rFont val="Times New Roman"/>
        <family val="1"/>
      </rPr>
      <t>LA-ICP-MS</t>
    </r>
    <r>
      <rPr>
        <sz val="14"/>
        <rFont val="华文中宋"/>
        <charset val="134"/>
      </rPr>
      <t>测试费</t>
    </r>
  </si>
  <si>
    <t>中国地质大学（武汉）地质过程与矿产资源国家重点实验室</t>
    <phoneticPr fontId="1" type="noConversion"/>
  </si>
  <si>
    <t>分析项目</t>
    <phoneticPr fontId="1" type="noConversion"/>
  </si>
  <si>
    <t>样品类型</t>
    <phoneticPr fontId="1" type="noConversion"/>
  </si>
  <si>
    <t>样品要求</t>
    <phoneticPr fontId="1" type="noConversion"/>
  </si>
  <si>
    <r>
      <t>价</t>
    </r>
    <r>
      <rPr>
        <b/>
        <sz val="8"/>
        <rFont val="Times New Roman"/>
        <family val="1"/>
      </rPr>
      <t xml:space="preserve">  </t>
    </r>
    <r>
      <rPr>
        <b/>
        <sz val="8"/>
        <rFont val="宋体"/>
        <charset val="134"/>
      </rPr>
      <t>格</t>
    </r>
    <phoneticPr fontId="1" type="noConversion"/>
  </si>
  <si>
    <t>按样品数量收费</t>
    <phoneticPr fontId="1" type="noConversion"/>
  </si>
  <si>
    <r>
      <t xml:space="preserve">常规微量元素
</t>
    </r>
    <r>
      <rPr>
        <sz val="8"/>
        <rFont val="Times New Roman"/>
        <family val="1"/>
      </rPr>
      <t>(</t>
    </r>
    <r>
      <rPr>
        <sz val="8"/>
        <rFont val="宋体"/>
        <charset val="134"/>
      </rPr>
      <t>包括稀土等</t>
    </r>
    <r>
      <rPr>
        <sz val="8"/>
        <rFont val="Times New Roman"/>
        <family val="1"/>
      </rPr>
      <t xml:space="preserve">)
</t>
    </r>
    <phoneticPr fontId="1" type="noConversion"/>
  </si>
  <si>
    <t>岩石、矿物、土壤等</t>
    <phoneticPr fontId="1" type="noConversion"/>
  </si>
  <si>
    <r>
      <t>500</t>
    </r>
    <r>
      <rPr>
        <sz val="8"/>
        <rFont val="宋体"/>
        <charset val="134"/>
      </rPr>
      <t>元</t>
    </r>
    <r>
      <rPr>
        <sz val="8"/>
        <rFont val="Times New Roman"/>
        <family val="1"/>
      </rPr>
      <t>/</t>
    </r>
    <r>
      <rPr>
        <sz val="8"/>
        <rFont val="宋体"/>
        <charset val="134"/>
      </rPr>
      <t>件</t>
    </r>
    <phoneticPr fontId="1" type="noConversion"/>
  </si>
  <si>
    <r>
      <t>微量元素</t>
    </r>
    <r>
      <rPr>
        <sz val="8"/>
        <rFont val="Times New Roman"/>
        <family val="1"/>
      </rPr>
      <t>(</t>
    </r>
    <r>
      <rPr>
        <sz val="8"/>
        <rFont val="宋体"/>
        <charset val="134"/>
      </rPr>
      <t>包括稀土等</t>
    </r>
    <r>
      <rPr>
        <sz val="8"/>
        <rFont val="Times New Roman"/>
        <family val="1"/>
      </rPr>
      <t>)</t>
    </r>
    <phoneticPr fontId="1" type="noConversion"/>
  </si>
  <si>
    <r>
      <t xml:space="preserve">1. </t>
    </r>
    <r>
      <rPr>
        <sz val="8"/>
        <rFont val="宋体"/>
        <charset val="134"/>
      </rPr>
      <t>分析结果仅对来样（原样或经化学处理后的溶液）负责；</t>
    </r>
    <phoneticPr fontId="1" type="noConversion"/>
  </si>
  <si>
    <r>
      <t xml:space="preserve">2. </t>
    </r>
    <r>
      <rPr>
        <sz val="8"/>
        <rFont val="宋体"/>
        <charset val="134"/>
      </rPr>
      <t>利用</t>
    </r>
    <r>
      <rPr>
        <sz val="8"/>
        <rFont val="Times New Roman"/>
        <family val="1"/>
      </rPr>
      <t>GPMR</t>
    </r>
    <r>
      <rPr>
        <sz val="8"/>
        <rFont val="宋体"/>
        <charset val="134"/>
      </rPr>
      <t>实验室开放基金支付，按照</t>
    </r>
    <r>
      <rPr>
        <sz val="8"/>
        <rFont val="Times New Roman"/>
        <family val="1"/>
      </rPr>
      <t>100%</t>
    </r>
    <r>
      <rPr>
        <sz val="8"/>
        <rFont val="宋体"/>
        <charset val="134"/>
      </rPr>
      <t>收费；</t>
    </r>
    <phoneticPr fontId="1" type="noConversion"/>
  </si>
  <si>
    <r>
      <t xml:space="preserve">3. </t>
    </r>
    <r>
      <rPr>
        <sz val="8"/>
        <rFont val="宋体"/>
        <charset val="134"/>
      </rPr>
      <t>中国地质大学（武汉）教职员工进行研究性样品分析，并在发表论文中对地质过程与矿产资源国家重点实验室进行标注，将按照</t>
    </r>
    <r>
      <rPr>
        <sz val="8"/>
        <rFont val="Times New Roman"/>
        <family val="1"/>
      </rPr>
      <t>70%</t>
    </r>
    <r>
      <rPr>
        <sz val="8"/>
        <rFont val="宋体"/>
        <charset val="134"/>
      </rPr>
      <t>优惠收取测试费。文章</t>
    </r>
    <r>
      <rPr>
        <sz val="8"/>
        <rFont val="Times New Roman"/>
        <family val="1"/>
      </rPr>
      <t>(</t>
    </r>
    <r>
      <rPr>
        <sz val="8"/>
        <rFont val="宋体"/>
        <charset val="134"/>
      </rPr>
      <t>限于</t>
    </r>
    <r>
      <rPr>
        <sz val="8"/>
        <rFont val="Times New Roman"/>
        <family val="1"/>
      </rPr>
      <t>SCI)</t>
    </r>
    <r>
      <rPr>
        <sz val="8"/>
        <rFont val="宋体"/>
        <charset val="134"/>
      </rPr>
      <t>正式发表后，实验室将返回原测试费的</t>
    </r>
    <r>
      <rPr>
        <sz val="8"/>
        <rFont val="Times New Roman"/>
        <family val="1"/>
      </rPr>
      <t>10%</t>
    </r>
    <r>
      <rPr>
        <sz val="8"/>
        <rFont val="宋体"/>
        <charset val="134"/>
      </rPr>
      <t>（仅送样）或</t>
    </r>
    <r>
      <rPr>
        <sz val="8"/>
        <rFont val="Times New Roman"/>
        <family val="1"/>
      </rPr>
      <t>15%</t>
    </r>
    <r>
      <rPr>
        <sz val="8"/>
        <rFont val="宋体"/>
        <charset val="134"/>
      </rPr>
      <t>（送样人自己进行样品的前处理，限于溶液分析）。由于制样人问题而导致的重新溶样测试按重测个数增加</t>
    </r>
    <r>
      <rPr>
        <sz val="8"/>
        <rFont val="Times New Roman"/>
        <family val="1"/>
      </rPr>
      <t>50-100%</t>
    </r>
    <r>
      <rPr>
        <sz val="8"/>
        <rFont val="宋体"/>
        <charset val="134"/>
      </rPr>
      <t>测试费；</t>
    </r>
    <phoneticPr fontId="1" type="noConversion"/>
  </si>
  <si>
    <r>
      <t>4. </t>
    </r>
    <r>
      <rPr>
        <sz val="8"/>
        <rFont val="宋体"/>
        <charset val="134"/>
      </rPr>
      <t>中国地质大学（武汉）在校学生按照如下具体情况进行收费：</t>
    </r>
    <phoneticPr fontId="1" type="noConversion"/>
  </si>
  <si>
    <r>
      <t xml:space="preserve">    (1) </t>
    </r>
    <r>
      <rPr>
        <sz val="8"/>
        <rFont val="宋体"/>
        <charset val="134"/>
      </rPr>
      <t>使用研究生经费，按照</t>
    </r>
    <r>
      <rPr>
        <sz val="8"/>
        <rFont val="Times New Roman"/>
        <family val="1"/>
      </rPr>
      <t>50%</t>
    </r>
    <r>
      <rPr>
        <sz val="8"/>
        <rFont val="宋体"/>
        <charset val="134"/>
      </rPr>
      <t>收费；每名研究生限测试费</t>
    </r>
    <r>
      <rPr>
        <sz val="8"/>
        <rFont val="Times New Roman"/>
        <family val="1"/>
      </rPr>
      <t>2000</t>
    </r>
    <r>
      <rPr>
        <sz val="8"/>
        <rFont val="宋体"/>
        <charset val="134"/>
      </rPr>
      <t>元，超过部分按照校内职工收费；</t>
    </r>
    <phoneticPr fontId="1" type="noConversion"/>
  </si>
  <si>
    <r>
      <t xml:space="preserve">    (2) </t>
    </r>
    <r>
      <rPr>
        <sz val="8"/>
        <rFont val="宋体"/>
        <charset val="134"/>
      </rPr>
      <t>大学本科生的毕业论文或获得学校科技活动资助项目，所需的研究测试分析按照</t>
    </r>
    <r>
      <rPr>
        <sz val="8"/>
        <rFont val="Times New Roman"/>
        <family val="1"/>
      </rPr>
      <t>30%</t>
    </r>
    <r>
      <rPr>
        <sz val="8"/>
        <rFont val="宋体"/>
        <charset val="134"/>
      </rPr>
      <t>收费，每名学生限测试费</t>
    </r>
    <r>
      <rPr>
        <sz val="8"/>
        <rFont val="Times New Roman"/>
        <family val="1"/>
      </rPr>
      <t>200</t>
    </r>
    <r>
      <rPr>
        <sz val="8"/>
        <rFont val="宋体"/>
        <charset val="134"/>
      </rPr>
      <t>元</t>
    </r>
    <r>
      <rPr>
        <sz val="8"/>
        <rFont val="Times New Roman"/>
        <family val="1"/>
      </rPr>
      <t xml:space="preserve">, </t>
    </r>
    <r>
      <rPr>
        <sz val="8"/>
        <rFont val="宋体"/>
        <charset val="134"/>
      </rPr>
      <t>超过部分按照校内职工收费</t>
    </r>
    <r>
      <rPr>
        <sz val="8"/>
        <rFont val="Times New Roman"/>
        <family val="1"/>
      </rPr>
      <t>.</t>
    </r>
    <phoneticPr fontId="1" type="noConversion"/>
  </si>
  <si>
    <r>
      <t>5. </t>
    </r>
    <r>
      <rPr>
        <sz val="8"/>
        <rFont val="宋体"/>
        <charset val="134"/>
      </rPr>
      <t>非中国地质大学（武汉）学生或教职员工按照如下具体情况进行收费：</t>
    </r>
    <phoneticPr fontId="1" type="noConversion"/>
  </si>
  <si>
    <r>
      <t xml:space="preserve">    (1) </t>
    </r>
    <r>
      <rPr>
        <sz val="8"/>
        <rFont val="宋体"/>
        <charset val="134"/>
      </rPr>
      <t>对外服务性样品测试分析，按</t>
    </r>
    <r>
      <rPr>
        <sz val="8"/>
        <rFont val="Times New Roman"/>
        <family val="1"/>
      </rPr>
      <t>100%</t>
    </r>
    <r>
      <rPr>
        <sz val="8"/>
        <rFont val="宋体"/>
        <charset val="134"/>
      </rPr>
      <t>收费（常规全岩样品数少于</t>
    </r>
    <r>
      <rPr>
        <sz val="8"/>
        <rFont val="Times New Roman"/>
        <family val="1"/>
      </rPr>
      <t>5</t>
    </r>
    <r>
      <rPr>
        <sz val="8"/>
        <rFont val="宋体"/>
        <charset val="134"/>
      </rPr>
      <t>件，按</t>
    </r>
    <r>
      <rPr>
        <sz val="8"/>
        <rFont val="Times New Roman"/>
        <family val="1"/>
      </rPr>
      <t>5</t>
    </r>
    <r>
      <rPr>
        <sz val="8"/>
        <rFont val="宋体"/>
        <charset val="134"/>
      </rPr>
      <t>件收费；激光分析点数少于</t>
    </r>
    <r>
      <rPr>
        <sz val="8"/>
        <rFont val="Times New Roman"/>
        <family val="1"/>
      </rPr>
      <t>10</t>
    </r>
    <r>
      <rPr>
        <sz val="8"/>
        <rFont val="宋体"/>
        <charset val="134"/>
      </rPr>
      <t>点，按</t>
    </r>
    <r>
      <rPr>
        <sz val="8"/>
        <rFont val="Times New Roman"/>
        <family val="1"/>
      </rPr>
      <t>10</t>
    </r>
    <r>
      <rPr>
        <sz val="8"/>
        <rFont val="宋体"/>
        <charset val="134"/>
      </rPr>
      <t>点收费）；</t>
    </r>
    <phoneticPr fontId="1" type="noConversion"/>
  </si>
  <si>
    <r>
      <t xml:space="preserve">    (2) </t>
    </r>
    <r>
      <rPr>
        <sz val="8"/>
        <rFont val="宋体"/>
        <charset val="134"/>
      </rPr>
      <t>对外服务性激光剥蚀分析，送样人亲自测试并处理数据按</t>
    </r>
    <r>
      <rPr>
        <sz val="8"/>
        <rFont val="Times New Roman"/>
        <family val="1"/>
      </rPr>
      <t>100 %</t>
    </r>
    <r>
      <rPr>
        <sz val="8"/>
        <rFont val="宋体"/>
        <charset val="134"/>
      </rPr>
      <t>收费，如委托本实验室请人代为上机测试及处理数据则加收</t>
    </r>
    <r>
      <rPr>
        <sz val="8"/>
        <rFont val="Times New Roman"/>
        <family val="1"/>
      </rPr>
      <t>30%</t>
    </r>
    <r>
      <rPr>
        <sz val="8"/>
        <rFont val="宋体"/>
        <charset val="134"/>
      </rPr>
      <t>的服务费；</t>
    </r>
    <phoneticPr fontId="1" type="noConversion"/>
  </si>
  <si>
    <r>
      <t xml:space="preserve">    (3) </t>
    </r>
    <r>
      <rPr>
        <sz val="8"/>
        <rFont val="宋体"/>
        <charset val="134"/>
      </rPr>
      <t>研究性样品分析，先按照</t>
    </r>
    <r>
      <rPr>
        <sz val="8"/>
        <rFont val="Times New Roman"/>
        <family val="1"/>
      </rPr>
      <t xml:space="preserve">100% </t>
    </r>
    <r>
      <rPr>
        <sz val="8"/>
        <rFont val="宋体"/>
        <charset val="134"/>
      </rPr>
      <t>收费，如在所发表论文（限于</t>
    </r>
    <r>
      <rPr>
        <sz val="8"/>
        <rFont val="Times New Roman"/>
        <family val="1"/>
      </rPr>
      <t>SCI</t>
    </r>
    <r>
      <rPr>
        <sz val="8"/>
        <rFont val="宋体"/>
        <charset val="134"/>
      </rPr>
      <t>）中对中国地质大学地质过程与矿产资源国家重点实验室进行标注，并交本实验室办公室备案后，可返回</t>
    </r>
    <r>
      <rPr>
        <sz val="8"/>
        <rFont val="Times New Roman"/>
        <family val="1"/>
      </rPr>
      <t>30%</t>
    </r>
    <r>
      <rPr>
        <sz val="8"/>
        <rFont val="宋体"/>
        <charset val="134"/>
      </rPr>
      <t>测试费；</t>
    </r>
    <phoneticPr fontId="1" type="noConversion"/>
  </si>
  <si>
    <r>
      <t xml:space="preserve">    (4) </t>
    </r>
    <r>
      <rPr>
        <sz val="8"/>
        <rFont val="宋体"/>
        <charset val="134"/>
      </rPr>
      <t>对与本实验室有合作研究和测试协议的其他校外实验室，按协议规定执行（协议必须有文本形式，由实验室主任签发）；</t>
    </r>
    <phoneticPr fontId="1" type="noConversion"/>
  </si>
  <si>
    <r>
      <t xml:space="preserve">6. </t>
    </r>
    <r>
      <rPr>
        <sz val="8"/>
        <rFont val="宋体"/>
        <charset val="134"/>
      </rPr>
      <t>增加非本试验常规分析的其他元素，将视具体情况加收≥</t>
    </r>
    <r>
      <rPr>
        <sz val="8"/>
        <rFont val="Times New Roman"/>
        <family val="1"/>
      </rPr>
      <t>20%</t>
    </r>
    <r>
      <rPr>
        <sz val="8"/>
        <rFont val="宋体"/>
        <charset val="134"/>
      </rPr>
      <t>测试费。对于特殊的难溶或难分析样品将视具体情况按照</t>
    </r>
    <r>
      <rPr>
        <sz val="8"/>
        <rFont val="Times New Roman"/>
        <family val="1"/>
      </rPr>
      <t xml:space="preserve">100-200 % </t>
    </r>
    <r>
      <rPr>
        <sz val="8"/>
        <rFont val="宋体"/>
        <charset val="134"/>
      </rPr>
      <t>进行收费，进行高纯物质测试鉴定按照</t>
    </r>
    <r>
      <rPr>
        <sz val="8"/>
        <rFont val="Times New Roman"/>
        <family val="1"/>
      </rPr>
      <t>500%</t>
    </r>
    <r>
      <rPr>
        <sz val="8"/>
        <rFont val="宋体"/>
        <charset val="134"/>
      </rPr>
      <t>进行收费；</t>
    </r>
    <phoneticPr fontId="1" type="noConversion"/>
  </si>
  <si>
    <r>
      <t>7. </t>
    </r>
    <r>
      <rPr>
        <sz val="8"/>
        <rFont val="宋体"/>
        <charset val="134"/>
      </rPr>
      <t>探索性研究所需测试分析，提交立项申请，经实验室主任批准，所需测试分析成本运行费用由实验室支付；</t>
    </r>
    <phoneticPr fontId="1" type="noConversion"/>
  </si>
  <si>
    <r>
      <t>标注方式</t>
    </r>
    <r>
      <rPr>
        <sz val="14"/>
        <rFont val="Times New Roman"/>
        <family val="1"/>
      </rPr>
      <t xml:space="preserve">: </t>
    </r>
  </si>
  <si>
    <t>附收费标准</t>
    <phoneticPr fontId="1" type="noConversion"/>
  </si>
  <si>
    <r>
      <t>作者单位中出现</t>
    </r>
    <r>
      <rPr>
        <sz val="12"/>
        <rFont val="Times New Roman"/>
        <family val="1"/>
      </rPr>
      <t>“</t>
    </r>
    <r>
      <rPr>
        <sz val="12"/>
        <rFont val="华文中宋"/>
        <charset val="134"/>
      </rPr>
      <t>中国地质大学</t>
    </r>
    <r>
      <rPr>
        <sz val="12"/>
        <rFont val="Times New Roman"/>
        <family val="1"/>
      </rPr>
      <t xml:space="preserve"> (</t>
    </r>
    <r>
      <rPr>
        <sz val="12"/>
        <rFont val="华文中宋"/>
        <charset val="134"/>
      </rPr>
      <t>武汉</t>
    </r>
    <r>
      <rPr>
        <sz val="12"/>
        <rFont val="Times New Roman"/>
        <family val="1"/>
      </rPr>
      <t>)</t>
    </r>
    <r>
      <rPr>
        <sz val="12"/>
        <rFont val="华文中宋"/>
        <charset val="134"/>
      </rPr>
      <t>地质过程与矿产资源国家重点实验室</t>
    </r>
    <r>
      <rPr>
        <sz val="12"/>
        <rFont val="Times New Roman"/>
        <family val="1"/>
      </rPr>
      <t>”</t>
    </r>
    <r>
      <rPr>
        <sz val="12"/>
        <rFont val="华文中宋"/>
        <charset val="134"/>
      </rPr>
      <t>。</t>
    </r>
    <phoneticPr fontId="1" type="noConversion"/>
  </si>
  <si>
    <r>
      <t>ICP-MS
(2-6</t>
    </r>
    <r>
      <rPr>
        <sz val="8"/>
        <rFont val="宋体"/>
        <charset val="134"/>
      </rPr>
      <t>月内出报告</t>
    </r>
    <r>
      <rPr>
        <sz val="8"/>
        <rFont val="Times New Roman"/>
        <family val="1"/>
      </rPr>
      <t xml:space="preserve">)
</t>
    </r>
    <phoneticPr fontId="1" type="noConversion"/>
  </si>
  <si>
    <r>
      <t>**</t>
    </r>
    <r>
      <rPr>
        <b/>
        <sz val="16"/>
        <color indexed="10"/>
        <rFont val="华文中宋"/>
        <charset val="134"/>
      </rPr>
      <t>为了倡导绿色办公、节约资源，本实验室不再提供纸质报告！</t>
    </r>
    <phoneticPr fontId="1" type="noConversion"/>
  </si>
  <si>
    <r>
      <t xml:space="preserve">    </t>
    </r>
    <r>
      <rPr>
        <sz val="14"/>
        <rFont val="华文中宋"/>
        <charset val="134"/>
      </rPr>
      <t>我们收到测试费后，将迅速把分析结果及发票给您。谢谢您的合作！</t>
    </r>
    <phoneticPr fontId="1" type="noConversion"/>
  </si>
  <si>
    <t>收款单位：</t>
    <phoneticPr fontId="1" type="noConversion"/>
  </si>
  <si>
    <t>开户银行：</t>
    <phoneticPr fontId="1" type="noConversion"/>
  </si>
  <si>
    <t>银行帐号：</t>
    <phoneticPr fontId="1" type="noConversion"/>
  </si>
  <si>
    <t>[1]</t>
    <phoneticPr fontId="1" type="noConversion"/>
  </si>
  <si>
    <t>[2]</t>
  </si>
  <si>
    <t>[3]</t>
  </si>
  <si>
    <t>[4]</t>
  </si>
  <si>
    <t>[5]</t>
  </si>
  <si>
    <t>[6]</t>
  </si>
  <si>
    <t>[7]</t>
  </si>
  <si>
    <t>[8]</t>
  </si>
  <si>
    <t>Yongsheng Liu, Zhaochu Hu, Shan Gao, Detlef Günther, Juan Xu, Changgui Gao, Haihong Chen, 2008. In situ analysis of major and trace elements of anhydrous minerals by LA-ICP-MS without applying an internal standard. Chem. Geol. 257: 34–43.</t>
    <phoneticPr fontId="1" type="noConversion"/>
  </si>
  <si>
    <t>Chen, L., Liu, Y., Hu, Z., Gao, S., Zong, K. and Chen, H., 2011. Accurate determinations of fifty-four major and trace elements in carbonate by LA-ICP-MS using normalization strategy of bulk components as 100%. Chemical Geology, 284(3-4): 283-295.</t>
    <phoneticPr fontId="1" type="noConversion"/>
  </si>
  <si>
    <t>Yongsheng Liu, Zhaochu Hu, Keqing Zong, Changgui Gao, Shan Gao, Juan Xu, Haihong Chen, 2010. Reappraisement and refinement of zircon U-Pb isotope and trace element analyses by LA-ICP-MS. Chinese Sci. Bull., in press</t>
    <phoneticPr fontId="1" type="noConversion"/>
  </si>
  <si>
    <t>Yongsheng Liu, Shan Gao, Zhaochu Hu, Changgui Gao, Keqing Zong, Dongbing Wang, 2010. Continental and oceanic crust recycling-induced melt-peridotite interactions in the Trans-North China Orogen: U-Pb dating, Hf isotopes and trace elements in zircons from mantle xenoliths. Journal of Petrology. 51(1-2): 537-571</t>
    <phoneticPr fontId="1" type="noConversion"/>
  </si>
  <si>
    <t>Hu Z.C., Liu Y.S., Gao S., Liu W.G., Yang L., Zhang W., Tong X.R., Lin L., Zong K.Q., Li M., Chen H.H. and Zhou L., 2012. Improved in situ Hf isotope ratio analysis of zircon using newly designed X skimmer cone and Jet sample cone in combination with the addition of nitrogen by laser ablation multiple collector ICP-MS. J. Anal. At. Spectrom., 27: 1391–1399</t>
    <phoneticPr fontId="1" type="noConversion"/>
  </si>
  <si>
    <t>Tong X.R., Liu Y.S., Hu Z.C., Chen H.H., Zhou L., Hu Q.H., Xu R., Deng L.X., Chen C.F. and Gao S., 2015. Accurate determination of Sr isotopic compositions in clinopyroxene and silicate glasses by LA-MC-ICP-MS. Geostandards and Geoanalytical Research, 40(1): 85-99.</t>
    <phoneticPr fontId="1" type="noConversion"/>
  </si>
  <si>
    <t>Xu L., Hu Z.C., Zhang W., Yang L., Liu Y.S., Gao S., Luo T. and Hu S.H., 2015. In situ Nd isotope analyses in geological materials with signal enhancement and non-linear mass dependent fractionation reduction using laser ablation MC-ICP-MS. J. Anal. At. Spectrom., 30(1): 232-244.</t>
    <phoneticPr fontId="1" type="noConversion"/>
  </si>
  <si>
    <t>[9]</t>
  </si>
  <si>
    <t>Zhu, L., Liu, Y., Ma, T., Lin, J., Hu, Z., Wang, C., 2016. In situ measurement of Os isotopic ratios in sulfides calibrated against ultra-fine particle standards using LA-MC-ICP-MS. Journal of Analytical Atomic Spectrometry. DOI: 10.1039/C6JA00018E.</t>
    <phoneticPr fontId="1" type="noConversion"/>
  </si>
  <si>
    <t>Jie Lin, Yongsheng Liu, Yueheng Yang, Zhaochu Hu, 2016. Calibration and correction of LA-ICP-MS and LA-MC-ICP-MS analyses for element contents and isotopic ratios. Solid Earth Sciences, 1(1): 5–27.</t>
    <phoneticPr fontId="1" type="noConversion"/>
  </si>
  <si>
    <r>
      <t>Iso.: ICP-MS</t>
    </r>
    <r>
      <rPr>
        <sz val="10.5"/>
        <rFont val="宋体"/>
        <charset val="134"/>
      </rPr>
      <t>分析所采用的同位素</t>
    </r>
    <r>
      <rPr>
        <sz val="10.5"/>
        <rFont val="Times New Roman"/>
        <family val="1"/>
      </rPr>
      <t>; Ele.:ICP-MS</t>
    </r>
    <r>
      <rPr>
        <sz val="10.5"/>
        <rFont val="宋体"/>
        <charset val="134"/>
      </rPr>
      <t>分析的元素</t>
    </r>
    <r>
      <rPr>
        <sz val="10.5"/>
        <rFont val="Times New Roman"/>
        <family val="1"/>
      </rPr>
      <t>;</t>
    </r>
    <phoneticPr fontId="1" type="noConversion"/>
  </si>
  <si>
    <r>
      <rPr>
        <sz val="10.5"/>
        <rFont val="宋体"/>
        <charset val="134"/>
      </rPr>
      <t>此次分析共测定</t>
    </r>
    <r>
      <rPr>
        <sz val="10.5"/>
        <rFont val="Times New Roman"/>
        <family val="1"/>
      </rPr>
      <t>3</t>
    </r>
    <r>
      <rPr>
        <sz val="10.5"/>
        <rFont val="宋体"/>
        <charset val="134"/>
      </rPr>
      <t>份标准物质：</t>
    </r>
    <r>
      <rPr>
        <sz val="10.5"/>
        <rFont val="Times New Roman"/>
        <family val="1"/>
      </rPr>
      <t>SRM 610,91500,GJ-1.</t>
    </r>
    <phoneticPr fontId="1" type="noConversion"/>
  </si>
  <si>
    <r>
      <rPr>
        <sz val="10.5"/>
        <rFont val="宋体"/>
        <charset val="134"/>
      </rPr>
      <t>以上样品均为国际标准物质</t>
    </r>
    <r>
      <rPr>
        <sz val="10.5"/>
        <rFont val="Times New Roman"/>
        <family val="1"/>
      </rPr>
      <t xml:space="preserve">, </t>
    </r>
    <r>
      <rPr>
        <sz val="10.5"/>
        <rFont val="宋体"/>
        <charset val="134"/>
      </rPr>
      <t>推荐值引自</t>
    </r>
    <r>
      <rPr>
        <sz val="10.5"/>
        <rFont val="Times New Roman"/>
        <family val="1"/>
      </rPr>
      <t>GeoRem (http://georem.mpch-mainz.gwdg.de/).</t>
    </r>
    <phoneticPr fontId="1" type="noConversion"/>
  </si>
  <si>
    <r>
      <rPr>
        <sz val="10.5"/>
        <rFont val="宋体"/>
        <charset val="134"/>
      </rPr>
      <t>此次分析的分析流程为</t>
    </r>
    <r>
      <rPr>
        <sz val="10.5"/>
        <rFont val="Times New Roman"/>
        <family val="1"/>
      </rPr>
      <t>: 2</t>
    </r>
    <r>
      <rPr>
        <sz val="10.5"/>
        <rFont val="宋体"/>
        <charset val="134"/>
      </rPr>
      <t>个质量监控样</t>
    </r>
    <r>
      <rPr>
        <sz val="10.5"/>
        <rFont val="Times New Roman"/>
        <family val="1"/>
      </rPr>
      <t xml:space="preserve"> +5(U-Pb</t>
    </r>
    <r>
      <rPr>
        <sz val="10.5"/>
        <rFont val="宋体"/>
        <charset val="134"/>
      </rPr>
      <t>年龄</t>
    </r>
    <r>
      <rPr>
        <sz val="10.5"/>
        <rFont val="Times New Roman"/>
        <family val="1"/>
      </rPr>
      <t>)/10(</t>
    </r>
    <r>
      <rPr>
        <sz val="10.5"/>
        <rFont val="宋体"/>
        <charset val="134"/>
      </rPr>
      <t>微量元素</t>
    </r>
    <r>
      <rPr>
        <sz val="10.5"/>
        <rFont val="Times New Roman"/>
        <family val="1"/>
      </rPr>
      <t>)</t>
    </r>
    <r>
      <rPr>
        <sz val="10.5"/>
        <rFont val="宋体"/>
        <charset val="134"/>
      </rPr>
      <t>个样品</t>
    </r>
    <r>
      <rPr>
        <sz val="10.5"/>
        <rFont val="Times New Roman"/>
        <family val="1"/>
      </rPr>
      <t xml:space="preserve"> + 2</t>
    </r>
    <r>
      <rPr>
        <sz val="10.5"/>
        <rFont val="宋体"/>
        <charset val="134"/>
      </rPr>
      <t>个质量监控样</t>
    </r>
    <r>
      <rPr>
        <sz val="10.5"/>
        <rFont val="Times New Roman"/>
        <family val="1"/>
      </rPr>
      <t xml:space="preserve"> + ……</t>
    </r>
    <phoneticPr fontId="1" type="noConversion"/>
  </si>
  <si>
    <r>
      <rPr>
        <sz val="10.5"/>
        <rFont val="宋体"/>
        <charset val="134"/>
      </rPr>
      <t>分析用激光剥蚀系统为</t>
    </r>
    <r>
      <rPr>
        <sz val="10.5"/>
        <rFont val="Times New Roman"/>
        <family val="1"/>
      </rPr>
      <t xml:space="preserve">GeoLas 2005, </t>
    </r>
    <r>
      <rPr>
        <sz val="10.5"/>
        <rFont val="宋体"/>
        <charset val="134"/>
      </rPr>
      <t>等离子体质谱仪为</t>
    </r>
    <r>
      <rPr>
        <sz val="10.5"/>
        <rFont val="Times New Roman"/>
        <family val="1"/>
      </rPr>
      <t xml:space="preserve">Agilent7500a. </t>
    </r>
    <r>
      <rPr>
        <sz val="10.5"/>
        <rFont val="宋体"/>
        <charset val="134"/>
      </rPr>
      <t>激光能量</t>
    </r>
    <r>
      <rPr>
        <sz val="10.5"/>
        <rFont val="Times New Roman"/>
        <family val="1"/>
      </rPr>
      <t xml:space="preserve">70 mJ, </t>
    </r>
    <r>
      <rPr>
        <sz val="10.5"/>
        <rFont val="宋体"/>
        <charset val="134"/>
      </rPr>
      <t>频率</t>
    </r>
    <r>
      <rPr>
        <sz val="10.5"/>
        <rFont val="Times New Roman"/>
        <family val="1"/>
      </rPr>
      <t xml:space="preserve">8 Hz, </t>
    </r>
    <r>
      <rPr>
        <sz val="10.5"/>
        <rFont val="宋体"/>
        <charset val="134"/>
      </rPr>
      <t>激光束斑直径</t>
    </r>
    <r>
      <rPr>
        <sz val="10.5"/>
        <rFont val="Times New Roman"/>
        <family val="1"/>
      </rPr>
      <t xml:space="preserve">32 um. </t>
    </r>
    <r>
      <rPr>
        <sz val="10.5"/>
        <rFont val="宋体"/>
        <charset val="134"/>
      </rPr>
      <t>具体分析条件及流程详见文献</t>
    </r>
    <r>
      <rPr>
        <sz val="10.5"/>
        <rFont val="Times New Roman"/>
        <family val="1"/>
      </rPr>
      <t>Liu el al.(2008, 2009).</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</si>
</sst>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font>
      <sz val="12"/>
      <name val="宋体"/>
      <charset val="134"/>
    </font>
    <font>
      <sz val="9"/>
      <name val="宋体"/>
      <charset val="134"/>
    </font>
    <font>
      <sz val="12"/>
      <name val="Times New Roman"/>
      <family val="1"/>
    </font>
    <font>
      <sz val="15"/>
      <name val="宋体"/>
      <charset val="134"/>
    </font>
    <font>
      <b/>
      <sz val="15"/>
      <name val="宋体"/>
      <charset val="134"/>
    </font>
    <font>
      <sz val="22"/>
      <name val="宋体"/>
      <charset val="134"/>
    </font>
    <font>
      <b/>
      <sz val="13"/>
      <name val="华文行楷"/>
      <charset val="134"/>
    </font>
    <font>
      <sz val="11"/>
      <name val="华文行楷"/>
      <charset val="134"/>
    </font>
    <font>
      <sz val="10.5"/>
      <name val="宋体"/>
      <charset val="134"/>
    </font>
    <font>
      <b/>
      <sz val="13"/>
      <name val="Times New Roman"/>
      <family val="1"/>
    </font>
    <font>
      <sz val="11"/>
      <name val="Times New Roman"/>
      <family val="1"/>
    </font>
    <font>
      <sz val="10.5"/>
      <name val="Times New Roman"/>
      <family val="1"/>
    </font>
    <font>
      <b/>
      <sz val="16"/>
      <name val="宋体"/>
      <charset val="134"/>
    </font>
    <font>
      <b/>
      <sz val="24"/>
      <name val="华文行楷"/>
      <charset val="134"/>
    </font>
    <font>
      <b/>
      <sz val="24"/>
      <name val="Times New Roman"/>
      <family val="1"/>
    </font>
    <font>
      <sz val="14"/>
      <name val="宋体"/>
      <charset val="134"/>
    </font>
    <font>
      <sz val="14"/>
      <name val="Times New Roman"/>
      <family val="1"/>
    </font>
    <font>
      <sz val="11"/>
      <name val="宋体"/>
      <charset val="134"/>
    </font>
    <font>
      <sz val="9"/>
      <name val="华文行楷"/>
      <charset val="134"/>
    </font>
    <font>
      <sz val="8"/>
      <name val="宋体"/>
      <charset val="134"/>
    </font>
    <font>
      <sz val="8"/>
      <name val="Times New Roman"/>
      <family val="1"/>
    </font>
    <font>
      <sz val="8"/>
      <name val="Arial"/>
      <family val="2"/>
    </font>
    <font>
      <b/>
      <sz val="8"/>
      <name val="Times New Roman"/>
      <family val="1"/>
    </font>
    <font>
      <b/>
      <sz val="8"/>
      <name val="宋体"/>
      <charset val="134"/>
    </font>
    <font>
      <sz val="18"/>
      <name val="华文行楷"/>
      <charset val="134"/>
    </font>
    <font>
      <sz val="9"/>
      <name val="Times New Roman"/>
      <family val="1"/>
    </font>
    <font>
      <sz val="12"/>
      <name val="宋体"/>
      <charset val="134"/>
    </font>
    <font>
      <b/>
      <sz val="16"/>
      <name val="Times New Roman"/>
      <family val="1"/>
    </font>
    <font>
      <sz val="18"/>
      <name val="Times New Roman"/>
      <family val="1"/>
    </font>
    <font>
      <sz val="20"/>
      <name val="华文琥珀"/>
      <charset val="134"/>
    </font>
    <font>
      <sz val="20"/>
      <name val="Times New Roman"/>
      <family val="1"/>
    </font>
    <font>
      <sz val="14"/>
      <name val="华文中宋"/>
      <charset val="134"/>
    </font>
    <font>
      <sz val="12"/>
      <name val="华文中宋"/>
      <charset val="134"/>
    </font>
    <font>
      <b/>
      <vertAlign val="superscript"/>
      <sz val="16"/>
      <color indexed="10"/>
      <name val="Times New Roman"/>
      <family val="1"/>
    </font>
    <font>
      <b/>
      <sz val="16"/>
      <color indexed="10"/>
      <name val="华文中宋"/>
      <charset val="134"/>
    </font>
    <font>
      <sz val="9"/>
      <name val="宋体"/>
      <family val="3"/>
      <charset val="134"/>
    </font>
    <font>
      <sz val="10.5"/>
      <name val="Times New Roman"/>
      <family val="1"/>
      <charset val="134"/>
    </font>
  </fonts>
  <fills count="3">
    <fill>
      <patternFill patternType="none"/>
    </fill>
    <fill>
      <patternFill patternType="gray125"/>
    </fill>
    <fill>
      <patternFill patternType="solid">
        <fgColor indexed="13"/>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148">
    <xf numFmtId="0" fontId="0" fillId="0" borderId="0" xfId="0">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xf>
    <xf numFmtId="0" fontId="0" fillId="0" borderId="1" xfId="0" applyBorder="1" applyAlignment="1">
      <alignment horizontal="center"/>
    </xf>
    <xf numFmtId="0" fontId="2" fillId="0" borderId="0" xfId="0" applyFont="1" applyAlignment="1">
      <alignment vertical="top" wrapText="1" shrinkToFit="1"/>
    </xf>
    <xf numFmtId="0" fontId="11" fillId="0" borderId="0" xfId="0" applyFont="1" applyAlignment="1">
      <alignment vertical="top" wrapText="1" shrinkToFit="1"/>
    </xf>
    <xf numFmtId="0" fontId="0" fillId="0" borderId="2" xfId="0"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top"/>
    </xf>
    <xf numFmtId="0" fontId="0" fillId="0" borderId="5"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 xfId="0" applyFill="1" applyBorder="1" applyAlignment="1">
      <alignment horizontal="center" vertical="center"/>
    </xf>
    <xf numFmtId="0" fontId="0" fillId="0" borderId="8" xfId="0" applyBorder="1" applyAlignment="1">
      <alignment horizontal="center"/>
    </xf>
    <xf numFmtId="0" fontId="0" fillId="0" borderId="0" xfId="0" applyFont="1">
      <alignment vertical="center"/>
    </xf>
    <xf numFmtId="14" fontId="2" fillId="0" borderId="0" xfId="0" applyNumberFormat="1" applyFont="1">
      <alignment vertical="center"/>
    </xf>
    <xf numFmtId="0" fontId="0" fillId="0" borderId="7" xfId="0" applyFill="1"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0" xfId="0" applyBorder="1" applyAlignment="1">
      <alignment horizontal="center" vertical="center"/>
    </xf>
    <xf numFmtId="0" fontId="2" fillId="0" borderId="11" xfId="0" applyFont="1" applyBorder="1" applyAlignment="1">
      <alignment horizontal="center" vertical="center"/>
    </xf>
    <xf numFmtId="0" fontId="0" fillId="0" borderId="10" xfId="0" applyBorder="1" applyAlignment="1">
      <alignment horizontal="center" vertical="top"/>
    </xf>
    <xf numFmtId="0" fontId="2" fillId="0" borderId="9" xfId="0" applyFont="1" applyBorder="1" applyAlignment="1">
      <alignment horizontal="center" vertical="center"/>
    </xf>
    <xf numFmtId="0" fontId="0" fillId="0" borderId="0" xfId="0" applyBorder="1" applyAlignment="1">
      <alignment horizontal="center"/>
    </xf>
    <xf numFmtId="0" fontId="2" fillId="0" borderId="11" xfId="0" applyFont="1" applyBorder="1">
      <alignment vertical="center"/>
    </xf>
    <xf numFmtId="0" fontId="0" fillId="0" borderId="10" xfId="0" applyBorder="1">
      <alignment vertical="center"/>
    </xf>
    <xf numFmtId="0" fontId="0" fillId="0" borderId="0" xfId="0" applyBorder="1">
      <alignment vertical="center"/>
    </xf>
    <xf numFmtId="0" fontId="0" fillId="0" borderId="1" xfId="0" applyBorder="1">
      <alignment vertical="center"/>
    </xf>
    <xf numFmtId="0" fontId="0" fillId="0" borderId="12" xfId="0" applyBorder="1">
      <alignment vertical="center"/>
    </xf>
    <xf numFmtId="0" fontId="17" fillId="0" borderId="0" xfId="0" applyFont="1" applyFill="1" applyBorder="1">
      <alignment vertical="center"/>
    </xf>
    <xf numFmtId="0" fontId="17" fillId="0" borderId="0" xfId="0" applyFont="1" applyFill="1" applyBorder="1" applyAlignment="1">
      <alignment horizontal="center"/>
    </xf>
    <xf numFmtId="0" fontId="17" fillId="0" borderId="0" xfId="0" applyFont="1" applyBorder="1">
      <alignment vertical="center"/>
    </xf>
    <xf numFmtId="0" fontId="17" fillId="0" borderId="11" xfId="0" applyFont="1" applyBorder="1" applyAlignment="1">
      <alignment horizontal="center"/>
    </xf>
    <xf numFmtId="0" fontId="17" fillId="0" borderId="1" xfId="0" applyFont="1" applyFill="1" applyBorder="1" applyAlignment="1">
      <alignment horizontal="center"/>
    </xf>
    <xf numFmtId="0" fontId="10" fillId="0" borderId="1" xfId="0" applyFont="1" applyBorder="1" applyAlignment="1">
      <alignment horizontal="center"/>
    </xf>
    <xf numFmtId="0" fontId="17" fillId="0" borderId="1" xfId="0" applyFont="1" applyBorder="1" applyAlignment="1">
      <alignment horizontal="center"/>
    </xf>
    <xf numFmtId="0" fontId="10" fillId="0" borderId="12" xfId="0" applyFont="1" applyBorder="1" applyAlignment="1">
      <alignment horizontal="center"/>
    </xf>
    <xf numFmtId="0" fontId="2" fillId="0" borderId="0" xfId="0" applyFont="1" applyFill="1">
      <alignment vertical="center"/>
    </xf>
    <xf numFmtId="0" fontId="16" fillId="0" borderId="0" xfId="0" applyFont="1" applyFill="1" applyAlignment="1">
      <alignment horizontal="left" vertical="center" wrapText="1"/>
    </xf>
    <xf numFmtId="0" fontId="2" fillId="0" borderId="0" xfId="0" applyFont="1" applyFill="1" applyAlignment="1">
      <alignment horizontal="left" vertical="center" wrapText="1"/>
    </xf>
    <xf numFmtId="0" fontId="28" fillId="0" borderId="0" xfId="0" applyFont="1" applyFill="1" applyBorder="1" applyAlignment="1">
      <alignment horizontal="center" vertical="center"/>
    </xf>
    <xf numFmtId="0" fontId="23" fillId="0" borderId="9"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 fillId="0" borderId="0" xfId="0" applyFont="1" applyFill="1" applyAlignment="1">
      <alignment vertical="center" wrapText="1"/>
    </xf>
    <xf numFmtId="0" fontId="20" fillId="0" borderId="0" xfId="0" applyFont="1" applyFill="1" applyBorder="1" applyAlignment="1">
      <alignment vertical="center" wrapText="1"/>
    </xf>
    <xf numFmtId="0" fontId="19" fillId="0" borderId="9" xfId="0" applyFont="1" applyFill="1" applyBorder="1" applyAlignment="1">
      <alignment vertical="center" wrapText="1"/>
    </xf>
    <xf numFmtId="0" fontId="25" fillId="0" borderId="0" xfId="0" applyFont="1" applyFill="1" applyBorder="1" applyAlignment="1">
      <alignment vertical="center" wrapText="1"/>
    </xf>
    <xf numFmtId="0" fontId="20" fillId="0" borderId="0" xfId="0" applyFont="1" applyFill="1" applyBorder="1" applyAlignment="1">
      <alignment horizontal="left" vertical="center" wrapText="1"/>
    </xf>
    <xf numFmtId="0" fontId="20" fillId="0" borderId="0" xfId="0" applyFont="1" applyFill="1" applyBorder="1" applyAlignment="1">
      <alignment horizontal="right" vertical="center" wrapText="1"/>
    </xf>
    <xf numFmtId="0" fontId="2" fillId="0" borderId="0" xfId="0" applyFont="1" applyFill="1" applyBorder="1" applyAlignment="1">
      <alignment vertical="center"/>
    </xf>
    <xf numFmtId="0" fontId="28" fillId="0" borderId="0" xfId="0" applyFont="1" applyFill="1" applyBorder="1" applyAlignment="1">
      <alignment vertical="center"/>
    </xf>
    <xf numFmtId="0" fontId="31" fillId="0" borderId="0" xfId="0" applyFont="1" applyFill="1" applyAlignment="1">
      <alignment horizontal="left" vertical="center" wrapText="1"/>
    </xf>
    <xf numFmtId="0" fontId="32" fillId="0" borderId="0" xfId="0" applyFont="1" applyFill="1">
      <alignment vertical="center"/>
    </xf>
    <xf numFmtId="0" fontId="31" fillId="0" borderId="0" xfId="0" applyFont="1" applyFill="1">
      <alignment vertical="center"/>
    </xf>
    <xf numFmtId="0" fontId="16" fillId="0" borderId="0" xfId="0" applyFont="1" applyFill="1">
      <alignment vertical="center"/>
    </xf>
    <xf numFmtId="0" fontId="0" fillId="0" borderId="0" xfId="0">
      <alignment vertical="center"/>
    </xf>
    <xf numFmtId="0" fontId="11" fillId="0" borderId="0" xfId="0" applyFont="1" applyAlignment="1">
      <alignment vertical="top" wrapText="1" shrinkToFit="1"/>
    </xf>
    <xf numFmtId="0" fontId="33" fillId="2" borderId="0" xfId="0" applyFont="1" applyFill="1" applyAlignment="1">
      <alignment horizontal="center" vertical="center"/>
    </xf>
    <xf numFmtId="0" fontId="21" fillId="0" borderId="0" xfId="0" applyFont="1" applyFill="1" applyAlignment="1">
      <alignment horizontal="right" vertical="center" wrapText="1"/>
    </xf>
    <xf numFmtId="0" fontId="20" fillId="0" borderId="0" xfId="0" applyFont="1" applyFill="1" applyAlignment="1">
      <alignment horizontal="right" vertical="center" wrapText="1"/>
    </xf>
    <xf numFmtId="0" fontId="26" fillId="0" borderId="0" xfId="0" applyFont="1" applyFill="1" applyAlignment="1">
      <alignment horizontal="center" vertical="center"/>
    </xf>
    <xf numFmtId="0" fontId="2" fillId="0" borderId="0" xfId="0" applyFont="1" applyFill="1" applyAlignment="1">
      <alignment horizontal="center" vertical="center"/>
    </xf>
    <xf numFmtId="0" fontId="20" fillId="0" borderId="0" xfId="0" applyFont="1" applyFill="1" applyAlignment="1">
      <alignment horizontal="left" vertical="center" wrapText="1"/>
    </xf>
    <xf numFmtId="0" fontId="20" fillId="2" borderId="0" xfId="0" applyFont="1" applyFill="1" applyAlignment="1">
      <alignment horizontal="left" vertical="center" wrapText="1"/>
    </xf>
    <xf numFmtId="0" fontId="21" fillId="0" borderId="0" xfId="0" applyFont="1" applyFill="1" applyAlignment="1">
      <alignment horizontal="left" vertical="center" wrapText="1"/>
    </xf>
    <xf numFmtId="0" fontId="20" fillId="0" borderId="3" xfId="0" applyFont="1" applyFill="1" applyBorder="1" applyAlignment="1">
      <alignment vertical="center" wrapText="1"/>
    </xf>
    <xf numFmtId="0" fontId="20" fillId="0" borderId="6" xfId="0" applyFont="1" applyFill="1" applyBorder="1" applyAlignment="1">
      <alignment vertical="center" wrapText="1"/>
    </xf>
    <xf numFmtId="0" fontId="19" fillId="0" borderId="3" xfId="0" applyFont="1" applyFill="1" applyBorder="1" applyAlignment="1">
      <alignment vertical="center" wrapText="1"/>
    </xf>
    <xf numFmtId="0" fontId="20" fillId="0" borderId="9" xfId="0" applyFont="1" applyFill="1" applyBorder="1" applyAlignment="1">
      <alignment vertical="center" wrapText="1"/>
    </xf>
    <xf numFmtId="0" fontId="28" fillId="0" borderId="0" xfId="0" applyFont="1" applyFill="1" applyAlignment="1">
      <alignment horizontal="center" vertical="center"/>
    </xf>
    <xf numFmtId="0" fontId="23" fillId="0" borderId="3"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18" fillId="0" borderId="9" xfId="0" applyFont="1" applyFill="1" applyBorder="1" applyAlignment="1">
      <alignment vertical="center" wrapText="1"/>
    </xf>
    <xf numFmtId="0" fontId="25" fillId="0" borderId="3" xfId="0" applyFont="1" applyFill="1" applyBorder="1" applyAlignment="1">
      <alignment vertical="center" wrapText="1"/>
    </xf>
    <xf numFmtId="0" fontId="25" fillId="0" borderId="6" xfId="0" applyFont="1" applyFill="1" applyBorder="1" applyAlignment="1">
      <alignment vertical="center" wrapText="1"/>
    </xf>
    <xf numFmtId="0" fontId="31" fillId="0" borderId="0" xfId="0" applyFont="1" applyFill="1" applyAlignment="1">
      <alignment horizontal="left" vertical="center" wrapText="1"/>
    </xf>
    <xf numFmtId="0" fontId="16" fillId="0" borderId="0" xfId="0" applyFont="1" applyFill="1" applyAlignment="1">
      <alignment horizontal="left" vertical="center" wrapText="1"/>
    </xf>
    <xf numFmtId="0" fontId="19" fillId="0" borderId="9" xfId="0" applyFont="1" applyFill="1" applyBorder="1" applyAlignment="1">
      <alignment vertical="center" wrapText="1"/>
    </xf>
    <xf numFmtId="0" fontId="29" fillId="0" borderId="0" xfId="0" applyFont="1" applyFill="1" applyAlignment="1">
      <alignment horizontal="center" vertical="center"/>
    </xf>
    <xf numFmtId="0" fontId="30" fillId="0" borderId="0" xfId="0" applyFont="1" applyFill="1" applyAlignment="1">
      <alignment horizontal="center" vertical="center"/>
    </xf>
    <xf numFmtId="0" fontId="12" fillId="0" borderId="0" xfId="0" applyFont="1" applyFill="1" applyAlignment="1">
      <alignment horizontal="center" vertical="center"/>
    </xf>
    <xf numFmtId="0" fontId="27" fillId="0" borderId="0" xfId="0" applyFont="1" applyFill="1" applyAlignment="1">
      <alignment horizontal="center" vertical="center"/>
    </xf>
    <xf numFmtId="0" fontId="14" fillId="0" borderId="0" xfId="0" applyFont="1" applyFill="1" applyAlignment="1">
      <alignment horizontal="center" vertical="center"/>
    </xf>
    <xf numFmtId="0" fontId="20" fillId="0" borderId="15"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32" fillId="0" borderId="0" xfId="0" applyFont="1" applyFill="1" applyAlignment="1">
      <alignment horizontal="left" vertical="center" wrapText="1"/>
    </xf>
    <xf numFmtId="0" fontId="2" fillId="0" borderId="0" xfId="0" applyFont="1" applyFill="1" applyAlignment="1">
      <alignment horizontal="left" vertical="center" wrapText="1"/>
    </xf>
    <xf numFmtId="14" fontId="16" fillId="0" borderId="0" xfId="0" applyNumberFormat="1" applyFont="1" applyFill="1" applyAlignment="1">
      <alignment horizontal="center" vertical="center" wrapText="1"/>
    </xf>
    <xf numFmtId="0" fontId="19" fillId="0" borderId="8"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10"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14"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15" xfId="0" applyFont="1" applyFill="1" applyBorder="1" applyAlignment="1">
      <alignment horizontal="left" vertical="center" wrapText="1"/>
    </xf>
    <xf numFmtId="0" fontId="20" fillId="0" borderId="11" xfId="0" applyFont="1" applyFill="1" applyBorder="1" applyAlignment="1">
      <alignment horizontal="left" vertical="center" wrapText="1"/>
    </xf>
    <xf numFmtId="0" fontId="20" fillId="0" borderId="12"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19" fillId="0" borderId="15" xfId="0" applyFont="1" applyFill="1" applyBorder="1" applyAlignment="1">
      <alignment vertical="center" wrapText="1"/>
    </xf>
    <xf numFmtId="0" fontId="20" fillId="0" borderId="11" xfId="0" applyFont="1" applyFill="1" applyBorder="1" applyAlignment="1">
      <alignment vertical="center" wrapText="1"/>
    </xf>
    <xf numFmtId="0" fontId="20" fillId="0" borderId="12" xfId="0" applyFont="1" applyFill="1" applyBorder="1" applyAlignment="1">
      <alignment vertical="center" wrapText="1"/>
    </xf>
    <xf numFmtId="0" fontId="15" fillId="0" borderId="0" xfId="0" applyFont="1" applyAlignment="1">
      <alignment horizontal="center"/>
    </xf>
    <xf numFmtId="0" fontId="0" fillId="0" borderId="1" xfId="0" applyBorder="1" applyAlignment="1">
      <alignment horizontal="left"/>
    </xf>
    <xf numFmtId="0" fontId="17" fillId="0" borderId="9" xfId="0" applyFont="1" applyBorder="1" applyAlignment="1">
      <alignment horizontal="center" vertical="center"/>
    </xf>
    <xf numFmtId="0" fontId="17" fillId="0" borderId="3" xfId="0" applyFont="1"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2" fillId="0" borderId="6" xfId="0" applyFont="1" applyBorder="1" applyAlignment="1">
      <alignment horizontal="center" vertical="center"/>
    </xf>
    <xf numFmtId="0" fontId="0" fillId="0" borderId="2" xfId="0" applyBorder="1" applyAlignment="1">
      <alignment horizontal="center" vertical="center"/>
    </xf>
    <xf numFmtId="0" fontId="0" fillId="0" borderId="7" xfId="0" applyFill="1" applyBorder="1" applyAlignment="1">
      <alignment horizontal="center"/>
    </xf>
    <xf numFmtId="0" fontId="0" fillId="0" borderId="3" xfId="0" applyBorder="1" applyAlignment="1">
      <alignment horizontal="center" vertical="center"/>
    </xf>
    <xf numFmtId="0" fontId="0" fillId="0" borderId="6" xfId="0" applyBorder="1" applyAlignment="1">
      <alignment horizontal="center" vertical="center"/>
    </xf>
    <xf numFmtId="14" fontId="0" fillId="0" borderId="6" xfId="0" applyNumberFormat="1" applyBorder="1" applyAlignment="1">
      <alignment horizontal="center" vertical="center"/>
    </xf>
    <xf numFmtId="0" fontId="0" fillId="0" borderId="4" xfId="0"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2" fillId="0" borderId="7" xfId="0" applyFont="1" applyFill="1" applyBorder="1" applyAlignment="1">
      <alignment horizont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xf>
    <xf numFmtId="0" fontId="0" fillId="0" borderId="0" xfId="0" applyBorder="1" applyAlignment="1">
      <alignment horizontal="center"/>
    </xf>
    <xf numFmtId="0" fontId="0" fillId="0" borderId="11"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0" fillId="0" borderId="0" xfId="0">
      <alignment vertical="center"/>
    </xf>
    <xf numFmtId="0" fontId="4" fillId="0" borderId="0" xfId="0" applyFont="1" applyAlignment="1">
      <alignment horizontal="center"/>
    </xf>
    <xf numFmtId="0" fontId="5" fillId="0" borderId="0" xfId="0" applyFont="1" applyAlignment="1">
      <alignment horizontal="center"/>
    </xf>
    <xf numFmtId="14" fontId="0" fillId="0" borderId="1" xfId="0" applyNumberFormat="1" applyBorder="1" applyAlignment="1">
      <alignment horizontal="center"/>
    </xf>
    <xf numFmtId="0" fontId="2" fillId="0" borderId="0" xfId="0" applyFont="1" applyAlignment="1">
      <alignment horizontal="left" vertical="top" wrapText="1" shrinkToFit="1"/>
    </xf>
    <xf numFmtId="0" fontId="6" fillId="0" borderId="0" xfId="0" applyFont="1" applyAlignment="1">
      <alignment vertical="top" wrapText="1" shrinkToFit="1"/>
    </xf>
    <xf numFmtId="0" fontId="9" fillId="0" borderId="0" xfId="0" applyFont="1" applyAlignment="1">
      <alignment vertical="top" wrapText="1" shrinkToFit="1"/>
    </xf>
    <xf numFmtId="0" fontId="11" fillId="0" borderId="0" xfId="0" applyFont="1" applyAlignment="1">
      <alignment vertical="top" wrapText="1" shrinkToFit="1"/>
    </xf>
    <xf numFmtId="0" fontId="2" fillId="0" borderId="0" xfId="0" applyFont="1" applyAlignment="1">
      <alignment horizontal="center" vertical="center" wrapText="1" shrinkToFit="1"/>
    </xf>
    <xf numFmtId="0" fontId="10" fillId="0" borderId="0" xfId="0" applyFont="1" applyAlignment="1">
      <alignment horizontal="left" vertical="top" wrapText="1" shrinkToFit="1"/>
    </xf>
    <xf numFmtId="0" fontId="11" fillId="0" borderId="0" xfId="0" applyFont="1" applyAlignment="1">
      <alignment horizontal="left" vertical="top" wrapText="1" shrinkToFit="1"/>
    </xf>
    <xf numFmtId="0" fontId="36" fillId="0" borderId="0" xfId="0" applyFont="1" applyAlignment="1">
      <alignment vertical="top" wrapText="1" shrinkToFit="1"/>
    </xf>
    <xf numFmtId="0" fontId="36" fillId="0" borderId="0" xfId="0" applyFont="1" applyAlignment="1">
      <alignment horizontal="left" vertical="top" wrapText="1" shrinkToFi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19050</xdr:rowOff>
    </xdr:from>
    <xdr:to>
      <xdr:col>0</xdr:col>
      <xdr:colOff>666750</xdr:colOff>
      <xdr:row>33</xdr:row>
      <xdr:rowOff>180975</xdr:rowOff>
    </xdr:to>
    <xdr:pic>
      <xdr:nvPicPr>
        <xdr:cNvPr id="1028" name="Picture 4" descr="新标志200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829675"/>
          <a:ext cx="666750"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609600</xdr:colOff>
      <xdr:row>0</xdr:row>
      <xdr:rowOff>0</xdr:rowOff>
    </xdr:from>
    <xdr:to>
      <xdr:col>9</xdr:col>
      <xdr:colOff>95250</xdr:colOff>
      <xdr:row>2</xdr:row>
      <xdr:rowOff>0</xdr:rowOff>
    </xdr:to>
    <xdr:pic>
      <xdr:nvPicPr>
        <xdr:cNvPr id="1029" name="Picture 5" descr="新标志200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19725" y="0"/>
          <a:ext cx="666750"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showZeros="0" showOutlineSymbols="0" topLeftCell="B1" zoomScaleSheetLayoutView="4" workbookViewId="0"/>
  </sheetViews>
  <sheetFormatPr defaultRowHeight="14.25"/>
  <sheetData/>
  <phoneticPr fontId="3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R100"/>
  <sheetViews>
    <sheetView tabSelected="1" workbookViewId="0">
      <selection activeCell="N11" sqref="N11"/>
    </sheetView>
  </sheetViews>
  <sheetFormatPr defaultRowHeight="15.75"/>
  <cols>
    <col min="1" max="1" width="11.375" style="40" customWidth="1"/>
    <col min="2" max="2" width="8.375" style="40" customWidth="1"/>
    <col min="3" max="3" width="7.375" style="40" customWidth="1"/>
    <col min="4" max="4" width="9" style="40"/>
    <col min="5" max="5" width="9.375" style="40" customWidth="1"/>
    <col min="6" max="6" width="8.375" style="40" customWidth="1"/>
    <col min="7" max="7" width="9.75" style="40" customWidth="1"/>
    <col min="8" max="9" width="7.5" style="40" customWidth="1"/>
    <col min="10" max="16384" width="9" style="40"/>
  </cols>
  <sheetData>
    <row r="2" spans="1:15" ht="36.75" customHeight="1">
      <c r="A2" s="83" t="s">
        <v>120</v>
      </c>
      <c r="B2" s="84"/>
      <c r="C2" s="84"/>
      <c r="D2" s="84"/>
      <c r="E2" s="84"/>
      <c r="F2" s="84"/>
      <c r="G2" s="84"/>
      <c r="H2" s="84"/>
      <c r="I2" s="84"/>
    </row>
    <row r="3" spans="1:15" ht="20.25">
      <c r="A3" s="85" t="s">
        <v>0</v>
      </c>
      <c r="B3" s="86"/>
      <c r="C3" s="86"/>
      <c r="D3" s="86"/>
      <c r="E3" s="86"/>
      <c r="F3" s="86"/>
      <c r="G3" s="86"/>
      <c r="H3" s="86"/>
      <c r="I3" s="86"/>
    </row>
    <row r="4" spans="1:15" ht="31.5">
      <c r="A4" s="87" t="s">
        <v>121</v>
      </c>
      <c r="B4" s="87"/>
      <c r="C4" s="87"/>
      <c r="D4" s="87"/>
      <c r="E4" s="87"/>
      <c r="F4" s="87"/>
      <c r="G4" s="87"/>
      <c r="H4" s="87"/>
      <c r="I4" s="87"/>
    </row>
    <row r="7" spans="1:15" ht="18.75">
      <c r="A7" s="80" t="s">
        <v>122</v>
      </c>
      <c r="B7" s="81"/>
      <c r="C7" s="81"/>
      <c r="D7" s="81"/>
      <c r="E7" s="81"/>
      <c r="F7" s="81"/>
      <c r="G7" s="81"/>
      <c r="H7" s="81"/>
      <c r="I7" s="81"/>
      <c r="K7" s="56" t="s">
        <v>13</v>
      </c>
      <c r="L7" s="56" t="s">
        <v>14</v>
      </c>
      <c r="M7" s="56" t="s">
        <v>15</v>
      </c>
      <c r="N7" s="56" t="s">
        <v>16</v>
      </c>
      <c r="O7" s="56" t="s">
        <v>123</v>
      </c>
    </row>
    <row r="8" spans="1:15" ht="115.5" customHeight="1">
      <c r="A8" s="80" t="str">
        <f>"        您送我实验室进行ICP-MS微量元素分析样品"&amp;K8&amp;"件，每件测试费 "&amp;M8&amp;" 元。所有样品现已测试完毕，测试费及开具发票缴税共计"&amp;INT(K8*M8/O8)&amp;"元。按照有关优惠条件，实际按"&amp;INT(L8*100)&amp;"%收费，应交测试费"&amp;INT(L8*K8*M8/O8)&amp;"元。根据科技部评估重点实验室要求，有关成果需标注本实验室资助并届时提交论文抽印本。未标注者今后将不再享受此优惠价格。请接通知后尽快通过银行汇款或校内转帐至:"</f>
        <v xml:space="preserve">        您送我实验室进行ICP-MS微量元素分析样品1件，每件测试费 120 元。所有样品现已测试完毕，测试费及开具发票缴税共计124元。按照有关优惠条件，实际按100%收费，应交测试费124元。根据科技部评估重点实验室要求，有关成果需标注本实验室资助并届时提交论文抽印本。未标注者今后将不再享受此优惠价格。请接通知后尽快通过银行汇款或校内转帐至:</v>
      </c>
      <c r="B8" s="80"/>
      <c r="C8" s="80"/>
      <c r="D8" s="80"/>
      <c r="E8" s="80"/>
      <c r="F8" s="80"/>
      <c r="G8" s="80"/>
      <c r="H8" s="80"/>
      <c r="I8" s="80"/>
      <c r="K8" s="40">
        <v>1</v>
      </c>
      <c r="L8" s="40">
        <v>1</v>
      </c>
      <c r="M8" s="40">
        <v>120</v>
      </c>
      <c r="N8" s="40">
        <f>INT(K8*M8/O8)</f>
        <v>124</v>
      </c>
      <c r="O8" s="40">
        <f>IF(L8=1,0.966,1)</f>
        <v>0.96599999999999997</v>
      </c>
    </row>
    <row r="9" spans="1:15" ht="18.75">
      <c r="A9" s="41"/>
      <c r="B9" s="41"/>
      <c r="C9" s="41"/>
      <c r="D9" s="41"/>
      <c r="E9" s="41"/>
      <c r="F9" s="41"/>
      <c r="G9" s="41"/>
      <c r="H9" s="41"/>
      <c r="I9" s="41"/>
    </row>
    <row r="10" spans="1:15" ht="18.75">
      <c r="A10" s="41"/>
      <c r="B10" s="80" t="s">
        <v>154</v>
      </c>
      <c r="C10" s="81"/>
      <c r="D10" s="81"/>
      <c r="E10" s="81"/>
      <c r="F10" s="81"/>
      <c r="G10" s="81"/>
      <c r="H10" s="81"/>
      <c r="I10" s="81"/>
    </row>
    <row r="11" spans="1:15" ht="18.75">
      <c r="A11" s="41"/>
      <c r="B11" s="80" t="s">
        <v>155</v>
      </c>
      <c r="C11" s="81"/>
      <c r="D11" s="81"/>
      <c r="E11" s="81"/>
      <c r="F11" s="81"/>
      <c r="G11" s="81"/>
      <c r="H11" s="81"/>
      <c r="I11" s="81"/>
    </row>
    <row r="12" spans="1:15" ht="18.75">
      <c r="A12" s="41"/>
      <c r="B12" s="80" t="s">
        <v>156</v>
      </c>
      <c r="C12" s="81"/>
      <c r="D12" s="81"/>
      <c r="E12" s="81"/>
      <c r="F12" s="81"/>
      <c r="G12" s="81"/>
      <c r="H12" s="81"/>
      <c r="I12" s="81"/>
    </row>
    <row r="13" spans="1:15" ht="18.75">
      <c r="A13" s="41"/>
    </row>
    <row r="14" spans="1:15" ht="18.75">
      <c r="A14" s="41"/>
      <c r="B14" s="80" t="s">
        <v>124</v>
      </c>
      <c r="C14" s="81"/>
      <c r="D14" s="81"/>
      <c r="E14" s="81"/>
      <c r="F14" s="81"/>
      <c r="G14" s="81"/>
      <c r="H14" s="81"/>
      <c r="I14" s="81"/>
    </row>
    <row r="15" spans="1:15" ht="18.75">
      <c r="A15" s="41"/>
      <c r="B15" s="41"/>
      <c r="C15" s="41"/>
      <c r="D15" s="41"/>
      <c r="E15" s="41"/>
      <c r="F15" s="41"/>
      <c r="G15" s="41"/>
      <c r="H15" s="41"/>
      <c r="I15" s="41"/>
    </row>
    <row r="16" spans="1:15" ht="18.75">
      <c r="A16" s="81" t="s">
        <v>153</v>
      </c>
      <c r="B16" s="81"/>
      <c r="C16" s="81"/>
      <c r="D16" s="81"/>
      <c r="E16" s="81"/>
      <c r="F16" s="81"/>
      <c r="G16" s="81"/>
      <c r="H16" s="81"/>
      <c r="I16" s="81"/>
    </row>
    <row r="17" spans="1:9" ht="18.75">
      <c r="A17" s="41"/>
      <c r="B17" s="41"/>
      <c r="C17" s="41"/>
      <c r="D17" s="41"/>
      <c r="E17" s="41"/>
      <c r="F17" s="41"/>
      <c r="G17" s="41"/>
      <c r="H17" s="41"/>
      <c r="I17" s="41"/>
    </row>
    <row r="18" spans="1:9" ht="18.75">
      <c r="A18" s="41"/>
      <c r="B18" s="41"/>
      <c r="C18" s="41"/>
      <c r="D18" s="41"/>
      <c r="E18" s="41"/>
      <c r="F18" s="41"/>
      <c r="G18" s="41"/>
      <c r="H18" s="41"/>
      <c r="I18" s="41"/>
    </row>
    <row r="20" spans="1:9" ht="18.75">
      <c r="A20" s="41"/>
      <c r="B20" s="41"/>
      <c r="C20" s="41"/>
      <c r="D20" s="80" t="s">
        <v>0</v>
      </c>
      <c r="E20" s="81"/>
      <c r="F20" s="81"/>
      <c r="G20" s="81"/>
      <c r="H20" s="81"/>
      <c r="I20" s="81"/>
    </row>
    <row r="21" spans="1:9" ht="18.75">
      <c r="A21" s="41"/>
      <c r="B21" s="41"/>
      <c r="C21" s="41"/>
      <c r="D21" s="41"/>
      <c r="E21" s="41"/>
      <c r="F21" s="41"/>
      <c r="G21" s="41"/>
      <c r="H21" s="41"/>
      <c r="I21" s="41"/>
    </row>
    <row r="22" spans="1:9" ht="18.75">
      <c r="A22" s="41"/>
      <c r="B22" s="41"/>
      <c r="C22" s="41"/>
      <c r="D22" s="81" t="s">
        <v>17</v>
      </c>
      <c r="E22" s="81"/>
      <c r="F22" s="81"/>
      <c r="G22" s="81"/>
      <c r="H22" s="81"/>
      <c r="I22" s="81"/>
    </row>
    <row r="23" spans="1:9" ht="18.75">
      <c r="A23" s="41"/>
      <c r="B23" s="41"/>
      <c r="C23" s="41"/>
      <c r="D23" s="93">
        <v>39598</v>
      </c>
      <c r="E23" s="93"/>
      <c r="F23" s="93"/>
      <c r="G23" s="93"/>
      <c r="H23" s="93"/>
      <c r="I23" s="93"/>
    </row>
    <row r="24" spans="1:9" ht="18.75">
      <c r="A24" s="41"/>
      <c r="B24" s="41"/>
      <c r="C24" s="41"/>
      <c r="D24" s="41"/>
      <c r="E24" s="41"/>
      <c r="F24" s="41"/>
      <c r="G24" s="41"/>
      <c r="H24" s="41"/>
      <c r="I24" s="41"/>
    </row>
    <row r="25" spans="1:9" ht="19.5">
      <c r="A25" s="55" t="s">
        <v>148</v>
      </c>
      <c r="B25" s="41"/>
      <c r="C25" s="41"/>
      <c r="D25" s="41"/>
      <c r="E25" s="41"/>
      <c r="F25" s="41"/>
      <c r="G25" s="41"/>
      <c r="H25" s="41"/>
      <c r="I25" s="41"/>
    </row>
    <row r="26" spans="1:9" ht="24.75" customHeight="1">
      <c r="A26" s="91" t="s">
        <v>150</v>
      </c>
      <c r="B26" s="92"/>
      <c r="C26" s="92"/>
      <c r="D26" s="92"/>
      <c r="E26" s="92"/>
      <c r="F26" s="92"/>
      <c r="G26" s="92"/>
      <c r="H26" s="92"/>
      <c r="I26" s="92"/>
    </row>
    <row r="27" spans="1:9" ht="11.25" customHeight="1">
      <c r="A27" s="41"/>
      <c r="B27" s="41"/>
      <c r="C27" s="41"/>
      <c r="D27" s="41"/>
      <c r="E27" s="41"/>
      <c r="F27" s="41"/>
      <c r="G27" s="41"/>
      <c r="H27" s="41"/>
      <c r="I27" s="41"/>
    </row>
    <row r="28" spans="1:9" ht="17.25" customHeight="1">
      <c r="A28" s="57" t="s">
        <v>149</v>
      </c>
      <c r="B28" s="58"/>
      <c r="C28" s="58"/>
      <c r="D28" s="58"/>
      <c r="E28" s="58"/>
      <c r="F28" s="58"/>
      <c r="G28" s="58"/>
      <c r="H28" s="58"/>
      <c r="I28" s="58"/>
    </row>
    <row r="29" spans="1:9" ht="12" customHeight="1"/>
    <row r="30" spans="1:9" ht="26.25" customHeight="1">
      <c r="A30" s="61" t="s">
        <v>152</v>
      </c>
      <c r="B30" s="61"/>
      <c r="C30" s="61"/>
      <c r="D30" s="61"/>
      <c r="E30" s="61"/>
      <c r="F30" s="61"/>
      <c r="G30" s="61"/>
      <c r="H30" s="61"/>
      <c r="I30" s="61"/>
    </row>
    <row r="32" spans="1:9">
      <c r="A32" s="64" t="s">
        <v>125</v>
      </c>
      <c r="B32" s="65"/>
      <c r="C32" s="65"/>
      <c r="D32" s="65"/>
      <c r="E32" s="65"/>
      <c r="F32" s="65"/>
      <c r="G32" s="65"/>
      <c r="H32" s="65"/>
      <c r="I32" s="65"/>
    </row>
    <row r="33" spans="1:18" ht="24">
      <c r="A33" s="73" t="s">
        <v>101</v>
      </c>
      <c r="B33" s="73"/>
      <c r="C33" s="73"/>
      <c r="D33" s="73"/>
      <c r="E33" s="73"/>
      <c r="F33" s="73"/>
      <c r="G33" s="73"/>
      <c r="H33" s="73"/>
      <c r="I33" s="73"/>
      <c r="J33" s="43"/>
      <c r="K33" s="43"/>
      <c r="L33" s="43"/>
      <c r="M33" s="43"/>
      <c r="N33" s="43"/>
      <c r="O33" s="43"/>
      <c r="P33" s="43"/>
      <c r="Q33" s="43"/>
      <c r="R33" s="43"/>
    </row>
    <row r="34" spans="1:18" s="42" customFormat="1">
      <c r="A34" s="44" t="s">
        <v>126</v>
      </c>
      <c r="B34" s="74" t="s">
        <v>127</v>
      </c>
      <c r="C34" s="75"/>
      <c r="D34" s="74" t="s">
        <v>128</v>
      </c>
      <c r="E34" s="75"/>
      <c r="F34" s="74" t="s">
        <v>129</v>
      </c>
      <c r="G34" s="75"/>
      <c r="H34" s="74" t="s">
        <v>50</v>
      </c>
      <c r="I34" s="76"/>
      <c r="J34" s="45"/>
      <c r="K34" s="45"/>
      <c r="L34" s="45"/>
      <c r="M34" s="45"/>
      <c r="N34" s="45"/>
      <c r="O34" s="45"/>
      <c r="P34" s="45"/>
      <c r="Q34" s="45"/>
      <c r="R34" s="45"/>
    </row>
    <row r="35" spans="1:18" s="47" customFormat="1">
      <c r="A35" s="105" t="s">
        <v>130</v>
      </c>
      <c r="B35" s="106"/>
      <c r="C35" s="106"/>
      <c r="D35" s="106"/>
      <c r="E35" s="106"/>
      <c r="F35" s="106"/>
      <c r="G35" s="106"/>
      <c r="H35" s="106"/>
      <c r="I35" s="107"/>
      <c r="J35" s="46"/>
      <c r="K35" s="46"/>
      <c r="L35" s="46"/>
      <c r="M35" s="46"/>
      <c r="N35" s="46"/>
      <c r="O35" s="46"/>
      <c r="P35" s="46"/>
      <c r="Q35" s="46"/>
      <c r="R35" s="46"/>
    </row>
    <row r="36" spans="1:18" s="47" customFormat="1">
      <c r="A36" s="108" t="s">
        <v>131</v>
      </c>
      <c r="B36" s="71" t="s">
        <v>132</v>
      </c>
      <c r="C36" s="69"/>
      <c r="D36" s="69" t="s">
        <v>80</v>
      </c>
      <c r="E36" s="69"/>
      <c r="F36" s="69" t="s">
        <v>133</v>
      </c>
      <c r="G36" s="69"/>
      <c r="H36" s="69" t="s">
        <v>151</v>
      </c>
      <c r="I36" s="70"/>
      <c r="J36" s="48"/>
      <c r="K36" s="48"/>
      <c r="L36" s="48"/>
      <c r="M36" s="48"/>
      <c r="N36" s="48"/>
      <c r="O36" s="48"/>
      <c r="P36" s="48"/>
      <c r="Q36" s="48"/>
      <c r="R36" s="48"/>
    </row>
    <row r="37" spans="1:18" s="47" customFormat="1" ht="24.75" customHeight="1">
      <c r="A37" s="109"/>
      <c r="B37" s="71" t="s">
        <v>81</v>
      </c>
      <c r="C37" s="69"/>
      <c r="D37" s="69" t="s">
        <v>91</v>
      </c>
      <c r="E37" s="69"/>
      <c r="F37" s="69" t="s">
        <v>98</v>
      </c>
      <c r="G37" s="69"/>
      <c r="H37" s="69"/>
      <c r="I37" s="70"/>
      <c r="J37" s="48"/>
      <c r="K37" s="48"/>
      <c r="L37" s="48"/>
      <c r="M37" s="48"/>
      <c r="N37" s="48"/>
      <c r="O37" s="48"/>
      <c r="P37" s="48"/>
      <c r="Q37" s="48"/>
      <c r="R37" s="48"/>
    </row>
    <row r="38" spans="1:18" s="47" customFormat="1">
      <c r="A38" s="110"/>
      <c r="B38" s="71" t="s">
        <v>82</v>
      </c>
      <c r="C38" s="69"/>
      <c r="D38" s="69"/>
      <c r="E38" s="69"/>
      <c r="F38" s="69" t="s">
        <v>98</v>
      </c>
      <c r="G38" s="69"/>
      <c r="H38" s="69"/>
      <c r="I38" s="70"/>
      <c r="J38" s="48"/>
      <c r="K38" s="48"/>
      <c r="L38" s="48"/>
      <c r="M38" s="48"/>
      <c r="N38" s="48"/>
      <c r="O38" s="48"/>
      <c r="P38" s="48"/>
      <c r="Q38" s="48"/>
      <c r="R38" s="48"/>
    </row>
    <row r="39" spans="1:18" s="47" customFormat="1">
      <c r="A39" s="49" t="s">
        <v>92</v>
      </c>
      <c r="B39" s="71" t="s">
        <v>71</v>
      </c>
      <c r="C39" s="69"/>
      <c r="D39" s="69" t="s">
        <v>83</v>
      </c>
      <c r="E39" s="69"/>
      <c r="F39" s="69" t="s">
        <v>99</v>
      </c>
      <c r="G39" s="69"/>
      <c r="H39" s="69"/>
      <c r="I39" s="70"/>
      <c r="J39" s="48"/>
      <c r="K39" s="48"/>
      <c r="L39" s="48"/>
      <c r="M39" s="48"/>
      <c r="N39" s="48"/>
      <c r="O39" s="48"/>
      <c r="P39" s="48"/>
      <c r="Q39" s="48"/>
      <c r="R39" s="48"/>
    </row>
    <row r="40" spans="1:18" s="47" customFormat="1">
      <c r="A40" s="72" t="s">
        <v>106</v>
      </c>
      <c r="B40" s="71" t="s">
        <v>102</v>
      </c>
      <c r="C40" s="69"/>
      <c r="D40" s="71" t="s">
        <v>75</v>
      </c>
      <c r="E40" s="69"/>
      <c r="F40" s="69" t="s">
        <v>84</v>
      </c>
      <c r="G40" s="69"/>
      <c r="H40" s="69" t="s">
        <v>107</v>
      </c>
      <c r="I40" s="70"/>
      <c r="J40" s="48"/>
      <c r="K40" s="48"/>
      <c r="L40" s="48"/>
      <c r="M40" s="48"/>
      <c r="N40" s="48"/>
      <c r="O40" s="48"/>
      <c r="P40" s="48"/>
      <c r="Q40" s="48"/>
      <c r="R40" s="48"/>
    </row>
    <row r="41" spans="1:18" s="47" customFormat="1">
      <c r="A41" s="72"/>
      <c r="B41" s="71" t="s">
        <v>108</v>
      </c>
      <c r="C41" s="69"/>
      <c r="D41" s="69"/>
      <c r="E41" s="69"/>
      <c r="F41" s="69" t="s">
        <v>84</v>
      </c>
      <c r="G41" s="69"/>
      <c r="H41" s="69"/>
      <c r="I41" s="70"/>
      <c r="J41" s="48"/>
      <c r="K41" s="48"/>
      <c r="L41" s="48"/>
      <c r="M41" s="48"/>
      <c r="N41" s="48"/>
      <c r="O41" s="48"/>
      <c r="P41" s="48"/>
      <c r="Q41" s="48"/>
      <c r="R41" s="48"/>
    </row>
    <row r="42" spans="1:18" s="47" customFormat="1">
      <c r="A42" s="72"/>
      <c r="B42" s="71" t="s">
        <v>72</v>
      </c>
      <c r="C42" s="69"/>
      <c r="D42" s="69"/>
      <c r="E42" s="69"/>
      <c r="F42" s="69" t="s">
        <v>85</v>
      </c>
      <c r="G42" s="69"/>
      <c r="H42" s="69"/>
      <c r="I42" s="70"/>
      <c r="J42" s="48"/>
      <c r="K42" s="48"/>
      <c r="L42" s="48"/>
      <c r="M42" s="48"/>
      <c r="N42" s="48"/>
      <c r="O42" s="48"/>
      <c r="P42" s="48"/>
      <c r="Q42" s="48"/>
      <c r="R42" s="48"/>
    </row>
    <row r="43" spans="1:18" s="47" customFormat="1">
      <c r="A43" s="72"/>
      <c r="B43" s="71" t="s">
        <v>86</v>
      </c>
      <c r="C43" s="69"/>
      <c r="D43" s="71" t="s">
        <v>109</v>
      </c>
      <c r="E43" s="69"/>
      <c r="F43" s="69" t="s">
        <v>87</v>
      </c>
      <c r="G43" s="69"/>
      <c r="H43" s="69"/>
      <c r="I43" s="70"/>
      <c r="J43" s="48"/>
      <c r="K43" s="48"/>
      <c r="L43" s="48"/>
      <c r="M43" s="48"/>
      <c r="N43" s="48"/>
      <c r="O43" s="48"/>
      <c r="P43" s="48"/>
      <c r="Q43" s="48"/>
      <c r="R43" s="48"/>
    </row>
    <row r="44" spans="1:18" s="47" customFormat="1">
      <c r="A44" s="72"/>
      <c r="B44" s="69"/>
      <c r="C44" s="69"/>
      <c r="D44" s="69"/>
      <c r="E44" s="69"/>
      <c r="F44" s="69" t="s">
        <v>110</v>
      </c>
      <c r="G44" s="69"/>
      <c r="H44" s="69"/>
      <c r="I44" s="70"/>
      <c r="J44" s="48"/>
      <c r="K44" s="48"/>
      <c r="L44" s="48"/>
      <c r="M44" s="48"/>
      <c r="N44" s="48"/>
      <c r="O44" s="48"/>
      <c r="P44" s="48"/>
      <c r="Q44" s="48"/>
      <c r="R44" s="48"/>
    </row>
    <row r="45" spans="1:18" s="47" customFormat="1">
      <c r="A45" s="88" t="s">
        <v>111</v>
      </c>
      <c r="B45" s="94" t="s">
        <v>103</v>
      </c>
      <c r="C45" s="100"/>
      <c r="D45" s="69" t="s">
        <v>104</v>
      </c>
      <c r="E45" s="69"/>
      <c r="F45" s="69" t="s">
        <v>112</v>
      </c>
      <c r="G45" s="69"/>
      <c r="H45" s="94" t="s">
        <v>113</v>
      </c>
      <c r="I45" s="95"/>
      <c r="J45" s="48"/>
      <c r="K45" s="48"/>
      <c r="L45" s="48"/>
      <c r="M45" s="48"/>
      <c r="N45" s="48"/>
      <c r="O45" s="48"/>
      <c r="P45" s="48"/>
      <c r="Q45" s="48"/>
      <c r="R45" s="48"/>
    </row>
    <row r="46" spans="1:18" s="47" customFormat="1">
      <c r="A46" s="89"/>
      <c r="B46" s="96"/>
      <c r="C46" s="101"/>
      <c r="D46" s="69" t="s">
        <v>114</v>
      </c>
      <c r="E46" s="69"/>
      <c r="F46" s="69" t="s">
        <v>115</v>
      </c>
      <c r="G46" s="69"/>
      <c r="H46" s="96"/>
      <c r="I46" s="97"/>
      <c r="J46" s="48"/>
      <c r="K46" s="48"/>
      <c r="L46" s="48"/>
      <c r="M46" s="48"/>
      <c r="N46" s="48"/>
      <c r="O46" s="48"/>
      <c r="P46" s="48"/>
      <c r="Q46" s="48"/>
      <c r="R46" s="48"/>
    </row>
    <row r="47" spans="1:18" s="47" customFormat="1" ht="20.25" customHeight="1">
      <c r="A47" s="89"/>
      <c r="B47" s="98"/>
      <c r="C47" s="102"/>
      <c r="D47" s="69" t="s">
        <v>116</v>
      </c>
      <c r="E47" s="69"/>
      <c r="F47" s="69" t="s">
        <v>117</v>
      </c>
      <c r="G47" s="69"/>
      <c r="H47" s="96"/>
      <c r="I47" s="97"/>
      <c r="J47" s="48"/>
      <c r="K47" s="48"/>
      <c r="L47" s="48"/>
      <c r="M47" s="48"/>
      <c r="N47" s="48"/>
      <c r="O47" s="48"/>
      <c r="P47" s="48"/>
      <c r="Q47" s="48"/>
      <c r="R47" s="48"/>
    </row>
    <row r="48" spans="1:18" s="47" customFormat="1">
      <c r="A48" s="90"/>
      <c r="B48" s="103" t="s">
        <v>105</v>
      </c>
      <c r="C48" s="104"/>
      <c r="D48" s="69" t="s">
        <v>118</v>
      </c>
      <c r="E48" s="69"/>
      <c r="F48" s="69" t="s">
        <v>119</v>
      </c>
      <c r="G48" s="69"/>
      <c r="H48" s="98"/>
      <c r="I48" s="99"/>
      <c r="J48" s="48"/>
      <c r="K48" s="48"/>
      <c r="L48" s="48"/>
      <c r="M48" s="48"/>
      <c r="N48" s="48"/>
      <c r="O48" s="48"/>
      <c r="P48" s="48"/>
      <c r="Q48" s="48"/>
      <c r="R48" s="48"/>
    </row>
    <row r="49" spans="1:18" s="47" customFormat="1">
      <c r="A49" s="82" t="s">
        <v>93</v>
      </c>
      <c r="B49" s="71" t="s">
        <v>73</v>
      </c>
      <c r="C49" s="69"/>
      <c r="D49" s="71" t="s">
        <v>88</v>
      </c>
      <c r="E49" s="69"/>
      <c r="F49" s="69" t="s">
        <v>100</v>
      </c>
      <c r="G49" s="69"/>
      <c r="H49" s="71" t="s">
        <v>94</v>
      </c>
      <c r="I49" s="70"/>
      <c r="J49" s="48"/>
      <c r="K49" s="48"/>
      <c r="L49" s="48"/>
      <c r="M49" s="48"/>
      <c r="N49" s="48"/>
      <c r="O49" s="48"/>
      <c r="P49" s="48"/>
      <c r="Q49" s="48"/>
      <c r="R49" s="48"/>
    </row>
    <row r="50" spans="1:18" s="47" customFormat="1">
      <c r="A50" s="72"/>
      <c r="B50" s="71" t="s">
        <v>74</v>
      </c>
      <c r="C50" s="69"/>
      <c r="D50" s="71" t="s">
        <v>76</v>
      </c>
      <c r="E50" s="69"/>
      <c r="F50" s="69" t="s">
        <v>89</v>
      </c>
      <c r="G50" s="69"/>
      <c r="H50" s="69"/>
      <c r="I50" s="70"/>
      <c r="J50" s="48"/>
      <c r="K50" s="48"/>
      <c r="L50" s="48"/>
      <c r="M50" s="48"/>
      <c r="N50" s="48"/>
      <c r="O50" s="48"/>
      <c r="P50" s="48"/>
      <c r="Q50" s="48"/>
      <c r="R50" s="48"/>
    </row>
    <row r="51" spans="1:18">
      <c r="A51" s="77" t="s">
        <v>95</v>
      </c>
      <c r="B51" s="78"/>
      <c r="C51" s="78"/>
      <c r="D51" s="78"/>
      <c r="E51" s="78"/>
      <c r="F51" s="78"/>
      <c r="G51" s="78"/>
      <c r="H51" s="78"/>
      <c r="I51" s="79"/>
      <c r="J51" s="50"/>
      <c r="K51" s="50"/>
      <c r="L51" s="50"/>
      <c r="M51" s="50"/>
      <c r="N51" s="50"/>
      <c r="O51" s="50"/>
      <c r="P51" s="50"/>
      <c r="Q51" s="50"/>
      <c r="R51" s="50"/>
    </row>
    <row r="52" spans="1:18" ht="22.5">
      <c r="A52" s="49" t="s">
        <v>134</v>
      </c>
      <c r="B52" s="71" t="s">
        <v>77</v>
      </c>
      <c r="C52" s="69"/>
      <c r="D52" s="69" t="s">
        <v>97</v>
      </c>
      <c r="E52" s="69"/>
      <c r="F52" s="69" t="s">
        <v>96</v>
      </c>
      <c r="G52" s="69"/>
      <c r="H52" s="69" t="s">
        <v>78</v>
      </c>
      <c r="I52" s="70"/>
      <c r="J52" s="48"/>
      <c r="K52" s="48"/>
      <c r="L52" s="48"/>
      <c r="M52" s="48"/>
      <c r="N52" s="48"/>
      <c r="O52" s="48"/>
      <c r="P52" s="48"/>
      <c r="Q52" s="48"/>
      <c r="R52" s="48"/>
    </row>
    <row r="53" spans="1:18">
      <c r="A53" s="68" t="s">
        <v>79</v>
      </c>
      <c r="B53" s="66"/>
      <c r="C53" s="66"/>
      <c r="D53" s="66"/>
      <c r="E53" s="66"/>
      <c r="F53" s="66"/>
      <c r="G53" s="66"/>
      <c r="H53" s="66"/>
      <c r="I53" s="66"/>
      <c r="J53" s="51"/>
      <c r="K53" s="51"/>
      <c r="L53" s="51"/>
      <c r="M53" s="51"/>
      <c r="N53" s="51"/>
      <c r="O53" s="51"/>
      <c r="P53" s="51"/>
      <c r="Q53" s="51"/>
      <c r="R53" s="51"/>
    </row>
    <row r="54" spans="1:18">
      <c r="A54" s="66" t="s">
        <v>135</v>
      </c>
      <c r="B54" s="66"/>
      <c r="C54" s="66"/>
      <c r="D54" s="66"/>
      <c r="E54" s="66"/>
      <c r="F54" s="66"/>
      <c r="G54" s="66"/>
      <c r="H54" s="66"/>
      <c r="I54" s="66"/>
      <c r="J54" s="51"/>
      <c r="K54" s="51"/>
      <c r="L54" s="51"/>
      <c r="M54" s="51"/>
      <c r="N54" s="51"/>
      <c r="O54" s="51"/>
      <c r="P54" s="51"/>
      <c r="Q54" s="51"/>
      <c r="R54" s="51"/>
    </row>
    <row r="55" spans="1:18">
      <c r="A55" s="66" t="s">
        <v>136</v>
      </c>
      <c r="B55" s="66"/>
      <c r="C55" s="66"/>
      <c r="D55" s="66"/>
      <c r="E55" s="66"/>
      <c r="F55" s="66"/>
      <c r="G55" s="66"/>
      <c r="H55" s="66"/>
      <c r="I55" s="66"/>
      <c r="J55" s="51"/>
      <c r="K55" s="51"/>
      <c r="L55" s="51"/>
      <c r="M55" s="51"/>
      <c r="N55" s="51"/>
      <c r="O55" s="51"/>
      <c r="P55" s="51"/>
      <c r="Q55" s="51"/>
      <c r="R55" s="51"/>
    </row>
    <row r="56" spans="1:18" ht="36.75" customHeight="1">
      <c r="A56" s="66" t="s">
        <v>137</v>
      </c>
      <c r="B56" s="66"/>
      <c r="C56" s="66"/>
      <c r="D56" s="66"/>
      <c r="E56" s="66"/>
      <c r="F56" s="66"/>
      <c r="G56" s="66"/>
      <c r="H56" s="66"/>
      <c r="I56" s="66"/>
      <c r="J56" s="51"/>
      <c r="K56" s="51"/>
      <c r="L56" s="51"/>
      <c r="M56" s="51"/>
      <c r="N56" s="51"/>
      <c r="O56" s="51"/>
      <c r="P56" s="51"/>
      <c r="Q56" s="51"/>
      <c r="R56" s="51"/>
    </row>
    <row r="57" spans="1:18">
      <c r="A57" s="66" t="s">
        <v>138</v>
      </c>
      <c r="B57" s="66"/>
      <c r="C57" s="66"/>
      <c r="D57" s="66"/>
      <c r="E57" s="66"/>
      <c r="F57" s="66"/>
      <c r="G57" s="66"/>
      <c r="H57" s="66"/>
      <c r="I57" s="66"/>
      <c r="J57" s="51"/>
      <c r="K57" s="51"/>
      <c r="L57" s="51"/>
      <c r="M57" s="51"/>
      <c r="N57" s="51"/>
      <c r="O57" s="51"/>
      <c r="P57" s="51"/>
      <c r="Q57" s="51"/>
      <c r="R57" s="51"/>
    </row>
    <row r="58" spans="1:18">
      <c r="A58" s="66" t="s">
        <v>139</v>
      </c>
      <c r="B58" s="66"/>
      <c r="C58" s="66"/>
      <c r="D58" s="66"/>
      <c r="E58" s="66"/>
      <c r="F58" s="66"/>
      <c r="G58" s="66"/>
      <c r="H58" s="66"/>
      <c r="I58" s="66"/>
      <c r="J58" s="51"/>
      <c r="K58" s="51"/>
      <c r="L58" s="51"/>
      <c r="M58" s="51"/>
      <c r="N58" s="51"/>
      <c r="O58" s="51"/>
      <c r="P58" s="51"/>
      <c r="Q58" s="51"/>
      <c r="R58" s="51"/>
    </row>
    <row r="59" spans="1:18" ht="24" customHeight="1">
      <c r="A59" s="66" t="s">
        <v>140</v>
      </c>
      <c r="B59" s="66"/>
      <c r="C59" s="66"/>
      <c r="D59" s="66"/>
      <c r="E59" s="66"/>
      <c r="F59" s="66"/>
      <c r="G59" s="66"/>
      <c r="H59" s="66"/>
      <c r="I59" s="66"/>
      <c r="J59" s="51"/>
      <c r="K59" s="51"/>
      <c r="L59" s="51"/>
      <c r="M59" s="51"/>
      <c r="N59" s="51"/>
      <c r="O59" s="51"/>
      <c r="P59" s="51"/>
      <c r="Q59" s="51"/>
      <c r="R59" s="51"/>
    </row>
    <row r="60" spans="1:18">
      <c r="A60" s="67" t="s">
        <v>141</v>
      </c>
      <c r="B60" s="67"/>
      <c r="C60" s="67"/>
      <c r="D60" s="67"/>
      <c r="E60" s="67"/>
      <c r="F60" s="67"/>
      <c r="G60" s="67"/>
      <c r="H60" s="67"/>
      <c r="I60" s="67"/>
      <c r="J60" s="51"/>
      <c r="K60" s="51"/>
      <c r="L60" s="51"/>
      <c r="M60" s="51"/>
      <c r="N60" s="51"/>
      <c r="O60" s="51"/>
      <c r="P60" s="51"/>
      <c r="Q60" s="51"/>
      <c r="R60" s="51"/>
    </row>
    <row r="61" spans="1:18">
      <c r="A61" s="67" t="s">
        <v>142</v>
      </c>
      <c r="B61" s="67"/>
      <c r="C61" s="67"/>
      <c r="D61" s="67"/>
      <c r="E61" s="67"/>
      <c r="F61" s="67"/>
      <c r="G61" s="67"/>
      <c r="H61" s="67"/>
      <c r="I61" s="67"/>
      <c r="J61" s="51"/>
      <c r="K61" s="51"/>
      <c r="L61" s="51"/>
      <c r="M61" s="51"/>
      <c r="N61" s="51"/>
      <c r="O61" s="51"/>
      <c r="P61" s="51"/>
      <c r="Q61" s="51"/>
      <c r="R61" s="51"/>
    </row>
    <row r="62" spans="1:18" ht="26.25" customHeight="1">
      <c r="A62" s="67" t="s">
        <v>143</v>
      </c>
      <c r="B62" s="67"/>
      <c r="C62" s="67"/>
      <c r="D62" s="67"/>
      <c r="E62" s="67"/>
      <c r="F62" s="67"/>
      <c r="G62" s="67"/>
      <c r="H62" s="67"/>
      <c r="I62" s="67"/>
      <c r="J62" s="51"/>
      <c r="K62" s="51"/>
      <c r="L62" s="51"/>
      <c r="M62" s="51"/>
      <c r="N62" s="51"/>
      <c r="O62" s="51"/>
      <c r="P62" s="51"/>
      <c r="Q62" s="51"/>
      <c r="R62" s="51"/>
    </row>
    <row r="63" spans="1:18" ht="26.25" customHeight="1">
      <c r="A63" s="67" t="s">
        <v>144</v>
      </c>
      <c r="B63" s="67"/>
      <c r="C63" s="67"/>
      <c r="D63" s="67"/>
      <c r="E63" s="67"/>
      <c r="F63" s="67"/>
      <c r="G63" s="67"/>
      <c r="H63" s="67"/>
      <c r="I63" s="67"/>
      <c r="J63" s="51"/>
      <c r="K63" s="51"/>
      <c r="L63" s="51"/>
      <c r="M63" s="51"/>
      <c r="N63" s="51"/>
      <c r="O63" s="51"/>
      <c r="P63" s="51"/>
      <c r="Q63" s="51"/>
      <c r="R63" s="51"/>
    </row>
    <row r="64" spans="1:18">
      <c r="A64" s="67" t="s">
        <v>145</v>
      </c>
      <c r="B64" s="67"/>
      <c r="C64" s="67"/>
      <c r="D64" s="67"/>
      <c r="E64" s="67"/>
      <c r="F64" s="67"/>
      <c r="G64" s="67"/>
      <c r="H64" s="67"/>
      <c r="I64" s="67"/>
      <c r="J64" s="51"/>
      <c r="K64" s="51"/>
      <c r="L64" s="51"/>
      <c r="M64" s="51"/>
      <c r="N64" s="51"/>
      <c r="O64" s="51"/>
      <c r="P64" s="51"/>
      <c r="Q64" s="51"/>
      <c r="R64" s="51"/>
    </row>
    <row r="65" spans="1:18" ht="27" customHeight="1">
      <c r="A65" s="66" t="s">
        <v>146</v>
      </c>
      <c r="B65" s="66"/>
      <c r="C65" s="66"/>
      <c r="D65" s="66"/>
      <c r="E65" s="66"/>
      <c r="F65" s="66"/>
      <c r="G65" s="66"/>
      <c r="H65" s="66"/>
      <c r="I65" s="66"/>
      <c r="J65" s="51"/>
      <c r="K65" s="51"/>
      <c r="L65" s="51"/>
      <c r="M65" s="51"/>
      <c r="N65" s="51"/>
      <c r="O65" s="51"/>
      <c r="P65" s="51"/>
      <c r="Q65" s="51"/>
      <c r="R65" s="51"/>
    </row>
    <row r="66" spans="1:18">
      <c r="A66" s="66" t="s">
        <v>147</v>
      </c>
      <c r="B66" s="66"/>
      <c r="C66" s="66"/>
      <c r="D66" s="66"/>
      <c r="E66" s="66"/>
      <c r="F66" s="66"/>
      <c r="G66" s="66"/>
      <c r="H66" s="66"/>
      <c r="I66" s="66"/>
      <c r="J66" s="51"/>
      <c r="K66" s="51"/>
      <c r="L66" s="51"/>
      <c r="M66" s="51"/>
      <c r="N66" s="51"/>
      <c r="O66" s="51"/>
      <c r="P66" s="51"/>
      <c r="Q66" s="51"/>
      <c r="R66" s="51"/>
    </row>
    <row r="67" spans="1:18" ht="24" customHeight="1">
      <c r="A67" s="62" t="s">
        <v>90</v>
      </c>
      <c r="B67" s="63"/>
      <c r="C67" s="63"/>
      <c r="D67" s="63"/>
      <c r="E67" s="63"/>
      <c r="F67" s="63"/>
      <c r="G67" s="63"/>
      <c r="H67" s="63"/>
      <c r="I67" s="63"/>
      <c r="J67" s="52"/>
      <c r="K67" s="52"/>
      <c r="L67" s="52"/>
      <c r="M67" s="52"/>
      <c r="N67" s="52"/>
      <c r="O67" s="52"/>
      <c r="P67" s="52"/>
      <c r="Q67" s="52"/>
      <c r="R67" s="52"/>
    </row>
    <row r="68" spans="1:18">
      <c r="J68" s="53"/>
      <c r="K68" s="53"/>
      <c r="L68" s="53"/>
      <c r="M68" s="53"/>
      <c r="N68" s="53"/>
      <c r="O68" s="53"/>
      <c r="P68" s="53"/>
      <c r="Q68" s="53"/>
      <c r="R68" s="53"/>
    </row>
    <row r="69" spans="1:18" ht="23.25">
      <c r="A69" s="54"/>
      <c r="B69" s="54"/>
      <c r="C69" s="54"/>
      <c r="D69" s="54"/>
      <c r="E69" s="54"/>
      <c r="F69" s="54"/>
      <c r="G69" s="54"/>
      <c r="H69" s="54"/>
      <c r="I69" s="54"/>
      <c r="J69" s="53"/>
      <c r="K69" s="53"/>
      <c r="L69" s="53"/>
      <c r="M69" s="53"/>
      <c r="N69" s="53"/>
      <c r="O69" s="53"/>
      <c r="P69" s="53"/>
      <c r="Q69" s="53"/>
      <c r="R69" s="53"/>
    </row>
    <row r="70" spans="1:18" ht="23.25">
      <c r="A70" s="54"/>
      <c r="B70" s="54"/>
      <c r="C70" s="54"/>
      <c r="D70" s="54"/>
      <c r="E70" s="54"/>
      <c r="F70" s="54"/>
      <c r="G70" s="54"/>
      <c r="H70" s="54"/>
      <c r="I70" s="54"/>
      <c r="J70" s="53"/>
      <c r="K70" s="53"/>
      <c r="L70" s="53"/>
      <c r="M70" s="53"/>
      <c r="N70" s="53"/>
      <c r="O70" s="53"/>
      <c r="P70" s="53"/>
      <c r="Q70" s="53"/>
      <c r="R70" s="53"/>
    </row>
    <row r="71" spans="1:18" ht="23.25">
      <c r="A71" s="54"/>
      <c r="B71" s="54"/>
      <c r="C71" s="54"/>
      <c r="D71" s="54"/>
      <c r="E71" s="54"/>
      <c r="F71" s="54"/>
      <c r="G71" s="54"/>
      <c r="H71" s="54"/>
      <c r="I71" s="54"/>
      <c r="J71" s="53"/>
      <c r="K71" s="53"/>
      <c r="L71" s="53"/>
      <c r="M71" s="53"/>
      <c r="N71" s="53"/>
      <c r="O71" s="53"/>
      <c r="P71" s="53"/>
      <c r="Q71" s="53"/>
      <c r="R71" s="53"/>
    </row>
    <row r="72" spans="1:18" ht="23.25">
      <c r="A72" s="54"/>
      <c r="B72" s="54"/>
      <c r="C72" s="54"/>
      <c r="D72" s="54"/>
      <c r="E72" s="54"/>
      <c r="F72" s="54"/>
      <c r="G72" s="54"/>
      <c r="H72" s="54"/>
      <c r="I72" s="54"/>
      <c r="J72" s="53"/>
      <c r="K72" s="53"/>
      <c r="L72" s="53"/>
      <c r="M72" s="53"/>
      <c r="N72" s="53"/>
      <c r="O72" s="53"/>
      <c r="P72" s="53"/>
      <c r="Q72" s="53"/>
      <c r="R72" s="53"/>
    </row>
    <row r="73" spans="1:18">
      <c r="J73" s="53"/>
      <c r="K73" s="53"/>
      <c r="L73" s="53"/>
      <c r="M73" s="53"/>
      <c r="N73" s="53"/>
      <c r="O73" s="53"/>
      <c r="P73" s="53"/>
      <c r="Q73" s="53"/>
      <c r="R73" s="53"/>
    </row>
    <row r="74" spans="1:18">
      <c r="J74" s="53"/>
      <c r="K74" s="53"/>
      <c r="L74" s="53"/>
      <c r="M74" s="53"/>
      <c r="N74" s="53"/>
      <c r="O74" s="53"/>
      <c r="P74" s="53"/>
      <c r="Q74" s="53"/>
      <c r="R74" s="53"/>
    </row>
    <row r="75" spans="1:18">
      <c r="J75" s="53"/>
      <c r="K75" s="53"/>
      <c r="L75" s="53"/>
      <c r="M75" s="53"/>
      <c r="N75" s="53"/>
      <c r="O75" s="53"/>
      <c r="P75" s="53"/>
      <c r="Q75" s="53"/>
      <c r="R75" s="53"/>
    </row>
    <row r="76" spans="1:18">
      <c r="J76" s="53"/>
      <c r="K76" s="53"/>
      <c r="L76" s="53"/>
      <c r="M76" s="53"/>
      <c r="N76" s="53"/>
      <c r="O76" s="53"/>
      <c r="P76" s="53"/>
      <c r="Q76" s="53"/>
      <c r="R76" s="53"/>
    </row>
    <row r="77" spans="1:18">
      <c r="J77" s="53"/>
      <c r="K77" s="53"/>
      <c r="L77" s="53"/>
      <c r="M77" s="53"/>
      <c r="N77" s="53"/>
      <c r="O77" s="53"/>
      <c r="P77" s="53"/>
      <c r="Q77" s="53"/>
      <c r="R77" s="53"/>
    </row>
    <row r="78" spans="1:18">
      <c r="J78" s="53"/>
      <c r="K78" s="53"/>
      <c r="L78" s="53"/>
      <c r="M78" s="53"/>
      <c r="N78" s="53"/>
      <c r="O78" s="53"/>
      <c r="P78" s="53"/>
      <c r="Q78" s="53"/>
      <c r="R78" s="53"/>
    </row>
    <row r="79" spans="1:18">
      <c r="J79" s="53"/>
      <c r="K79" s="53"/>
      <c r="L79" s="53"/>
      <c r="M79" s="53"/>
      <c r="N79" s="53"/>
      <c r="O79" s="53"/>
      <c r="P79" s="53"/>
      <c r="Q79" s="53"/>
      <c r="R79" s="53"/>
    </row>
    <row r="80" spans="1:18">
      <c r="J80" s="53"/>
      <c r="K80" s="53"/>
      <c r="L80" s="53"/>
      <c r="M80" s="53"/>
      <c r="N80" s="53"/>
      <c r="O80" s="53"/>
      <c r="P80" s="53"/>
      <c r="Q80" s="53"/>
      <c r="R80" s="53"/>
    </row>
    <row r="81" spans="10:18">
      <c r="J81" s="53"/>
      <c r="K81" s="53"/>
      <c r="L81" s="53"/>
      <c r="M81" s="53"/>
      <c r="N81" s="53"/>
      <c r="O81" s="53"/>
      <c r="P81" s="53"/>
      <c r="Q81" s="53"/>
      <c r="R81" s="53"/>
    </row>
    <row r="82" spans="10:18">
      <c r="J82" s="53"/>
      <c r="K82" s="53"/>
      <c r="L82" s="53"/>
      <c r="M82" s="53"/>
      <c r="N82" s="53"/>
      <c r="O82" s="53"/>
      <c r="P82" s="53"/>
      <c r="Q82" s="53"/>
      <c r="R82" s="53"/>
    </row>
    <row r="83" spans="10:18">
      <c r="J83" s="53"/>
      <c r="K83" s="53"/>
      <c r="L83" s="53"/>
      <c r="M83" s="53"/>
      <c r="N83" s="53"/>
      <c r="O83" s="53"/>
      <c r="P83" s="53"/>
      <c r="Q83" s="53"/>
      <c r="R83" s="53"/>
    </row>
    <row r="84" spans="10:18">
      <c r="J84" s="53"/>
      <c r="K84" s="53"/>
      <c r="L84" s="53"/>
      <c r="M84" s="53"/>
      <c r="N84" s="53"/>
      <c r="O84" s="53"/>
      <c r="P84" s="53"/>
      <c r="Q84" s="53"/>
      <c r="R84" s="53"/>
    </row>
    <row r="85" spans="10:18">
      <c r="J85" s="53"/>
      <c r="K85" s="53"/>
      <c r="L85" s="53"/>
      <c r="M85" s="53"/>
      <c r="N85" s="53"/>
      <c r="O85" s="53"/>
      <c r="P85" s="53"/>
      <c r="Q85" s="53"/>
      <c r="R85" s="53"/>
    </row>
    <row r="86" spans="10:18">
      <c r="J86" s="53"/>
      <c r="K86" s="53"/>
      <c r="L86" s="53"/>
      <c r="M86" s="53"/>
      <c r="N86" s="53"/>
      <c r="O86" s="53"/>
      <c r="P86" s="53"/>
      <c r="Q86" s="53"/>
      <c r="R86" s="53"/>
    </row>
    <row r="87" spans="10:18">
      <c r="J87" s="53"/>
      <c r="K87" s="53"/>
      <c r="L87" s="53"/>
      <c r="M87" s="53"/>
      <c r="N87" s="53"/>
      <c r="O87" s="53"/>
      <c r="P87" s="53"/>
      <c r="Q87" s="53"/>
      <c r="R87" s="53"/>
    </row>
    <row r="88" spans="10:18">
      <c r="J88" s="53"/>
      <c r="K88" s="53"/>
      <c r="L88" s="53"/>
      <c r="M88" s="53"/>
      <c r="N88" s="53"/>
      <c r="O88" s="53"/>
      <c r="P88" s="53"/>
      <c r="Q88" s="53"/>
      <c r="R88" s="53"/>
    </row>
    <row r="89" spans="10:18">
      <c r="J89" s="53"/>
      <c r="K89" s="53"/>
      <c r="L89" s="53"/>
      <c r="M89" s="53"/>
      <c r="N89" s="53"/>
      <c r="O89" s="53"/>
      <c r="P89" s="53"/>
      <c r="Q89" s="53"/>
      <c r="R89" s="53"/>
    </row>
    <row r="90" spans="10:18">
      <c r="J90" s="53"/>
      <c r="K90" s="53"/>
      <c r="L90" s="53"/>
      <c r="M90" s="53"/>
      <c r="N90" s="53"/>
      <c r="O90" s="53"/>
      <c r="P90" s="53"/>
      <c r="Q90" s="53"/>
      <c r="R90" s="53"/>
    </row>
    <row r="91" spans="10:18">
      <c r="J91" s="53"/>
      <c r="K91" s="53"/>
      <c r="L91" s="53"/>
      <c r="M91" s="53"/>
      <c r="N91" s="53"/>
      <c r="O91" s="53"/>
      <c r="P91" s="53"/>
      <c r="Q91" s="53"/>
      <c r="R91" s="53"/>
    </row>
    <row r="92" spans="10:18">
      <c r="J92" s="53"/>
      <c r="K92" s="53"/>
      <c r="L92" s="53"/>
      <c r="M92" s="53"/>
      <c r="N92" s="53"/>
      <c r="O92" s="53"/>
      <c r="P92" s="53"/>
      <c r="Q92" s="53"/>
      <c r="R92" s="53"/>
    </row>
    <row r="93" spans="10:18">
      <c r="J93" s="53"/>
      <c r="K93" s="53"/>
      <c r="L93" s="53"/>
      <c r="M93" s="53"/>
      <c r="N93" s="53"/>
      <c r="O93" s="53"/>
      <c r="P93" s="53"/>
      <c r="Q93" s="53"/>
      <c r="R93" s="53"/>
    </row>
    <row r="94" spans="10:18">
      <c r="J94" s="53"/>
      <c r="K94" s="53"/>
      <c r="L94" s="53"/>
      <c r="M94" s="53"/>
      <c r="N94" s="53"/>
      <c r="O94" s="53"/>
      <c r="P94" s="53"/>
      <c r="Q94" s="53"/>
      <c r="R94" s="53"/>
    </row>
    <row r="95" spans="10:18">
      <c r="J95" s="53"/>
      <c r="K95" s="53"/>
      <c r="L95" s="53"/>
      <c r="M95" s="53"/>
      <c r="N95" s="53"/>
      <c r="O95" s="53"/>
      <c r="P95" s="53"/>
      <c r="Q95" s="53"/>
      <c r="R95" s="53"/>
    </row>
    <row r="96" spans="10:18">
      <c r="J96" s="53"/>
      <c r="K96" s="53"/>
      <c r="L96" s="53"/>
      <c r="M96" s="53"/>
      <c r="N96" s="53"/>
      <c r="O96" s="53"/>
      <c r="P96" s="53"/>
      <c r="Q96" s="53"/>
      <c r="R96" s="53"/>
    </row>
    <row r="97" spans="10:18">
      <c r="J97" s="53"/>
      <c r="K97" s="53"/>
      <c r="L97" s="53"/>
      <c r="M97" s="53"/>
      <c r="N97" s="53"/>
      <c r="O97" s="53"/>
      <c r="P97" s="53"/>
      <c r="Q97" s="53"/>
      <c r="R97" s="53"/>
    </row>
    <row r="98" spans="10:18">
      <c r="J98" s="53"/>
      <c r="K98" s="53"/>
      <c r="L98" s="53"/>
      <c r="M98" s="53"/>
      <c r="N98" s="53"/>
      <c r="O98" s="53"/>
      <c r="P98" s="53"/>
      <c r="Q98" s="53"/>
      <c r="R98" s="53"/>
    </row>
    <row r="99" spans="10:18">
      <c r="J99" s="53"/>
      <c r="K99" s="53"/>
      <c r="L99" s="53"/>
      <c r="M99" s="53"/>
      <c r="N99" s="53"/>
      <c r="O99" s="53"/>
      <c r="P99" s="53"/>
      <c r="Q99" s="53"/>
      <c r="R99" s="53"/>
    </row>
    <row r="100" spans="10:18">
      <c r="J100" s="53"/>
      <c r="K100" s="53"/>
      <c r="L100" s="53"/>
      <c r="M100" s="53"/>
      <c r="N100" s="53"/>
      <c r="O100" s="53"/>
      <c r="P100" s="53"/>
      <c r="Q100" s="53"/>
      <c r="R100" s="53"/>
    </row>
  </sheetData>
  <mergeCells count="90">
    <mergeCell ref="F52:G52"/>
    <mergeCell ref="A2:I2"/>
    <mergeCell ref="A3:I3"/>
    <mergeCell ref="A4:I4"/>
    <mergeCell ref="A7:I7"/>
    <mergeCell ref="A8:I8"/>
    <mergeCell ref="B10:I10"/>
    <mergeCell ref="B11:I11"/>
    <mergeCell ref="A45:A48"/>
    <mergeCell ref="D45:E45"/>
    <mergeCell ref="D46:E46"/>
    <mergeCell ref="D47:E47"/>
    <mergeCell ref="D48:E48"/>
    <mergeCell ref="F45:G45"/>
    <mergeCell ref="F46:G46"/>
    <mergeCell ref="F47:G47"/>
    <mergeCell ref="A49:A50"/>
    <mergeCell ref="B49:C49"/>
    <mergeCell ref="D49:E49"/>
    <mergeCell ref="F36:G36"/>
    <mergeCell ref="H36:I39"/>
    <mergeCell ref="B37:C37"/>
    <mergeCell ref="D37:E37"/>
    <mergeCell ref="F37:G37"/>
    <mergeCell ref="F48:G48"/>
    <mergeCell ref="H45:I48"/>
    <mergeCell ref="B45:C47"/>
    <mergeCell ref="B48:C48"/>
    <mergeCell ref="A36:A38"/>
    <mergeCell ref="B36:C36"/>
    <mergeCell ref="D36:E36"/>
    <mergeCell ref="B50:C50"/>
    <mergeCell ref="D50:E50"/>
    <mergeCell ref="F50:G50"/>
    <mergeCell ref="H50:I50"/>
    <mergeCell ref="B12:I12"/>
    <mergeCell ref="B14:I14"/>
    <mergeCell ref="A16:I16"/>
    <mergeCell ref="D20:I20"/>
    <mergeCell ref="A26:I26"/>
    <mergeCell ref="D22:I22"/>
    <mergeCell ref="D23:I23"/>
    <mergeCell ref="A35:I35"/>
    <mergeCell ref="A33:I33"/>
    <mergeCell ref="B34:C34"/>
    <mergeCell ref="D34:E34"/>
    <mergeCell ref="F34:G34"/>
    <mergeCell ref="H34:I34"/>
    <mergeCell ref="B38:C38"/>
    <mergeCell ref="D38:E38"/>
    <mergeCell ref="F38:G38"/>
    <mergeCell ref="B39:C39"/>
    <mergeCell ref="D39:E39"/>
    <mergeCell ref="F39:G39"/>
    <mergeCell ref="A40:A44"/>
    <mergeCell ref="B40:C40"/>
    <mergeCell ref="D40:E42"/>
    <mergeCell ref="F40:G40"/>
    <mergeCell ref="A54:I54"/>
    <mergeCell ref="H52:I52"/>
    <mergeCell ref="B52:C52"/>
    <mergeCell ref="D52:E52"/>
    <mergeCell ref="H40:I44"/>
    <mergeCell ref="B41:C41"/>
    <mergeCell ref="F41:G41"/>
    <mergeCell ref="B42:C42"/>
    <mergeCell ref="F42:G42"/>
    <mergeCell ref="B43:C44"/>
    <mergeCell ref="D43:E44"/>
    <mergeCell ref="F43:G43"/>
    <mergeCell ref="F44:G44"/>
    <mergeCell ref="A51:I51"/>
    <mergeCell ref="F49:G49"/>
    <mergeCell ref="H49:I49"/>
    <mergeCell ref="A30:I30"/>
    <mergeCell ref="A67:I67"/>
    <mergeCell ref="A32:I32"/>
    <mergeCell ref="A66:I66"/>
    <mergeCell ref="A61:I61"/>
    <mergeCell ref="A63:I63"/>
    <mergeCell ref="A64:I64"/>
    <mergeCell ref="A65:I65"/>
    <mergeCell ref="A57:I57"/>
    <mergeCell ref="A58:I58"/>
    <mergeCell ref="A59:I59"/>
    <mergeCell ref="A60:I60"/>
    <mergeCell ref="A62:I62"/>
    <mergeCell ref="A53:I53"/>
    <mergeCell ref="A55:I55"/>
    <mergeCell ref="A56:I56"/>
  </mergeCells>
  <phoneticPr fontId="1" type="noConversion"/>
  <pageMargins left="0.75" right="0.75" top="1" bottom="1" header="0.5" footer="0.5"/>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H7" sqref="H7"/>
    </sheetView>
  </sheetViews>
  <sheetFormatPr defaultRowHeight="14.25"/>
  <cols>
    <col min="1" max="1" width="13.375" customWidth="1"/>
    <col min="2" max="2" width="8.625" customWidth="1"/>
    <col min="3" max="3" width="10.75" customWidth="1"/>
    <col min="4" max="4" width="4.875" customWidth="1"/>
    <col min="6" max="6" width="33.5" customWidth="1"/>
    <col min="7" max="7" width="26.75" customWidth="1"/>
  </cols>
  <sheetData>
    <row r="1" spans="1:6" ht="27.75" customHeight="1">
      <c r="A1" s="111" t="str">
        <f>CoverInformation!B1&amp;CoverInformation!B2</f>
        <v>中国地质大学 (武汉)地质过程与矿产资源国家重点实验室</v>
      </c>
      <c r="B1" s="111"/>
      <c r="C1" s="111"/>
      <c r="D1" s="111"/>
      <c r="E1" s="111"/>
      <c r="F1" s="111"/>
    </row>
    <row r="2" spans="1:6" ht="28.5" customHeight="1">
      <c r="A2" s="111" t="str">
        <f>CoverInformation!B3</f>
        <v>LA-ICP-MS分析报告</v>
      </c>
      <c r="B2" s="111"/>
      <c r="C2" s="111"/>
      <c r="D2" s="111"/>
      <c r="E2" s="111"/>
      <c r="F2" s="111"/>
    </row>
    <row r="3" spans="1:6" ht="24" customHeight="1">
      <c r="A3" s="112" t="s">
        <v>18</v>
      </c>
      <c r="B3" s="112"/>
      <c r="C3">
        <f>CoverInformation!B4</f>
        <v>50601</v>
      </c>
    </row>
    <row r="4" spans="1:6" ht="24" customHeight="1">
      <c r="A4" s="7" t="s">
        <v>19</v>
      </c>
      <c r="B4" s="113" t="s">
        <v>20</v>
      </c>
      <c r="C4" s="114"/>
      <c r="D4" s="8" t="s">
        <v>21</v>
      </c>
      <c r="E4" s="9" t="s">
        <v>22</v>
      </c>
      <c r="F4" s="9" t="str">
        <f>CoverInformation!B6</f>
        <v>Optional</v>
      </c>
    </row>
    <row r="5" spans="1:6" ht="24" customHeight="1">
      <c r="A5" s="10" t="s">
        <v>23</v>
      </c>
      <c r="B5" s="116"/>
      <c r="C5" s="120"/>
      <c r="D5" s="11" t="s">
        <v>24</v>
      </c>
      <c r="E5" s="9" t="s">
        <v>25</v>
      </c>
      <c r="F5" s="9" t="str">
        <f>CoverInformation!B6</f>
        <v>Optional</v>
      </c>
    </row>
    <row r="6" spans="1:6" ht="24" customHeight="1">
      <c r="A6" s="12" t="s">
        <v>26</v>
      </c>
      <c r="B6" s="116" t="str">
        <f>CoverInformation!B5</f>
        <v>51(Whole rock)</v>
      </c>
      <c r="C6" s="120"/>
      <c r="D6" s="11" t="s">
        <v>27</v>
      </c>
      <c r="E6" s="9" t="s">
        <v>28</v>
      </c>
      <c r="F6" s="9"/>
    </row>
    <row r="7" spans="1:6" ht="24" customHeight="1">
      <c r="A7" s="9" t="s">
        <v>29</v>
      </c>
      <c r="B7" s="121" t="str">
        <f>CoverInformation!B11</f>
        <v>2009.10.</v>
      </c>
      <c r="C7" s="116"/>
      <c r="D7" s="11" t="s">
        <v>30</v>
      </c>
      <c r="E7" s="9" t="s">
        <v>31</v>
      </c>
      <c r="F7" s="9"/>
    </row>
    <row r="8" spans="1:6" ht="24" customHeight="1">
      <c r="A8" s="9" t="s">
        <v>32</v>
      </c>
      <c r="B8" s="122">
        <f>CoverInformation!B10</f>
        <v>39941</v>
      </c>
      <c r="C8" s="116"/>
      <c r="D8" s="11" t="s">
        <v>33</v>
      </c>
      <c r="E8" s="9" t="s">
        <v>34</v>
      </c>
      <c r="F8" s="9"/>
    </row>
    <row r="9" spans="1:6" ht="24" customHeight="1">
      <c r="A9" s="9" t="s">
        <v>35</v>
      </c>
      <c r="B9" s="115" t="s">
        <v>36</v>
      </c>
      <c r="C9" s="116"/>
      <c r="D9" s="12" t="s">
        <v>37</v>
      </c>
      <c r="E9" s="9" t="s">
        <v>38</v>
      </c>
      <c r="F9" s="15"/>
    </row>
    <row r="10" spans="1:6" ht="24" customHeight="1">
      <c r="A10" s="9" t="s">
        <v>39</v>
      </c>
      <c r="B10" s="117" t="s">
        <v>40</v>
      </c>
      <c r="C10" s="115"/>
      <c r="D10" s="115"/>
      <c r="E10" s="115"/>
      <c r="F10" s="116"/>
    </row>
    <row r="11" spans="1:6" ht="24" customHeight="1">
      <c r="A11" s="9" t="s">
        <v>41</v>
      </c>
      <c r="B11" s="118"/>
      <c r="C11" s="118"/>
      <c r="D11" s="118"/>
      <c r="E11" s="118"/>
      <c r="F11" s="118"/>
    </row>
    <row r="12" spans="1:6" ht="24" customHeight="1">
      <c r="A12" s="16" t="s">
        <v>42</v>
      </c>
      <c r="B12" s="13" t="s">
        <v>43</v>
      </c>
      <c r="C12" s="19"/>
      <c r="D12" s="119"/>
      <c r="E12" s="119"/>
      <c r="F12" s="20"/>
    </row>
    <row r="13" spans="1:6" ht="24" customHeight="1">
      <c r="A13" s="21" t="s">
        <v>44</v>
      </c>
      <c r="B13" s="13" t="s">
        <v>45</v>
      </c>
      <c r="C13" s="22"/>
      <c r="D13" s="126"/>
      <c r="E13" s="126"/>
      <c r="F13" s="23"/>
    </row>
    <row r="14" spans="1:6" ht="24" customHeight="1">
      <c r="A14" s="24" t="s">
        <v>46</v>
      </c>
      <c r="B14" s="13" t="s">
        <v>47</v>
      </c>
      <c r="C14" s="14"/>
      <c r="D14" s="126"/>
      <c r="E14" s="126"/>
      <c r="F14" s="25"/>
    </row>
    <row r="15" spans="1:6" ht="24" customHeight="1">
      <c r="A15" s="127" t="s">
        <v>48</v>
      </c>
      <c r="B15" s="130" t="s">
        <v>49</v>
      </c>
      <c r="C15" s="131"/>
      <c r="D15" s="131"/>
      <c r="E15" s="26"/>
      <c r="F15" s="27"/>
    </row>
    <row r="16" spans="1:6" ht="24" customHeight="1">
      <c r="A16" s="128"/>
      <c r="B16" s="28"/>
      <c r="C16" s="29"/>
      <c r="D16" s="26"/>
      <c r="E16" s="26"/>
      <c r="F16" s="27"/>
    </row>
    <row r="17" spans="1:6" ht="24" customHeight="1">
      <c r="A17" s="128"/>
      <c r="B17" s="130"/>
      <c r="C17" s="131"/>
      <c r="D17" s="131"/>
      <c r="E17" s="131"/>
      <c r="F17" s="132"/>
    </row>
    <row r="18" spans="1:6" ht="24" customHeight="1">
      <c r="A18" s="128"/>
      <c r="B18" s="28"/>
      <c r="C18" s="29"/>
      <c r="D18" s="26"/>
      <c r="E18" s="26"/>
      <c r="F18" s="27"/>
    </row>
    <row r="19" spans="1:6" ht="24" customHeight="1">
      <c r="A19" s="128"/>
      <c r="B19" s="28"/>
      <c r="C19" s="29"/>
      <c r="D19" s="26"/>
      <c r="E19" s="26"/>
      <c r="F19" s="27"/>
    </row>
    <row r="20" spans="1:6" ht="24" customHeight="1">
      <c r="A20" s="129"/>
      <c r="B20" s="133"/>
      <c r="C20" s="134"/>
      <c r="D20" s="134"/>
      <c r="E20" s="30"/>
      <c r="F20" s="31"/>
    </row>
    <row r="21" spans="1:6" ht="24" customHeight="1">
      <c r="A21" s="118" t="s">
        <v>50</v>
      </c>
      <c r="B21" s="32"/>
      <c r="C21" s="33"/>
      <c r="D21" s="34"/>
      <c r="E21" s="34"/>
      <c r="F21" s="35"/>
    </row>
    <row r="22" spans="1:6" ht="24" customHeight="1">
      <c r="A22" s="123"/>
      <c r="B22" s="36"/>
      <c r="C22" s="37"/>
      <c r="D22" s="38"/>
      <c r="E22" s="37"/>
      <c r="F22" s="39"/>
    </row>
    <row r="23" spans="1:6" ht="20.100000000000001" customHeight="1">
      <c r="A23" s="22"/>
      <c r="B23" s="29"/>
      <c r="C23" s="29"/>
      <c r="D23" s="29"/>
      <c r="E23" s="29"/>
      <c r="F23" s="29"/>
    </row>
    <row r="24" spans="1:6" ht="20.100000000000001" customHeight="1">
      <c r="A24" s="22"/>
      <c r="B24" s="29"/>
      <c r="C24" s="29"/>
      <c r="D24" s="29"/>
      <c r="E24" s="29"/>
      <c r="F24" s="29"/>
    </row>
    <row r="25" spans="1:6" ht="20.100000000000001" customHeight="1">
      <c r="A25" s="22"/>
      <c r="B25" s="29"/>
      <c r="C25" s="29"/>
      <c r="D25" s="29"/>
      <c r="E25" s="29"/>
      <c r="F25" s="29"/>
    </row>
    <row r="26" spans="1:6" ht="15.75">
      <c r="A26" s="3" t="s">
        <v>51</v>
      </c>
      <c r="D26" t="s">
        <v>52</v>
      </c>
      <c r="F26" s="1" t="s">
        <v>53</v>
      </c>
    </row>
    <row r="28" spans="1:6" ht="16.5" customHeight="1"/>
    <row r="29" spans="1:6" ht="15.75">
      <c r="C29" s="124"/>
      <c r="D29" s="125"/>
      <c r="E29" s="125"/>
    </row>
    <row r="31" spans="1:6" ht="15.75">
      <c r="A31" s="124"/>
      <c r="B31" s="124"/>
      <c r="C31" s="124"/>
      <c r="D31" s="124"/>
      <c r="E31" s="124"/>
      <c r="F31" s="124"/>
    </row>
  </sheetData>
  <mergeCells count="21">
    <mergeCell ref="A21:A22"/>
    <mergeCell ref="C29:E29"/>
    <mergeCell ref="A31:F31"/>
    <mergeCell ref="D13:E13"/>
    <mergeCell ref="D14:E14"/>
    <mergeCell ref="A15:A20"/>
    <mergeCell ref="B15:D15"/>
    <mergeCell ref="B17:F17"/>
    <mergeCell ref="B20:D20"/>
    <mergeCell ref="B10:F10"/>
    <mergeCell ref="B11:F11"/>
    <mergeCell ref="D12:E12"/>
    <mergeCell ref="B5:C5"/>
    <mergeCell ref="B6:C6"/>
    <mergeCell ref="B7:C7"/>
    <mergeCell ref="B8:C8"/>
    <mergeCell ref="A1:F1"/>
    <mergeCell ref="A2:F2"/>
    <mergeCell ref="A3:B3"/>
    <mergeCell ref="B4:C4"/>
    <mergeCell ref="B9:C9"/>
  </mergeCells>
  <phoneticPr fontId="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L27" sqref="L27"/>
    </sheetView>
  </sheetViews>
  <sheetFormatPr defaultRowHeight="14.25"/>
  <sheetData>
    <row r="1" spans="1:13" ht="19.5">
      <c r="A1" s="2"/>
      <c r="B1" s="125" t="str">
        <f>CoverInformation!B1</f>
        <v>中国地质大学 (武汉)</v>
      </c>
      <c r="C1" s="125"/>
      <c r="D1" s="125"/>
      <c r="E1" s="125"/>
      <c r="F1" s="125"/>
      <c r="G1" s="125"/>
      <c r="H1" s="125"/>
      <c r="I1" s="125"/>
      <c r="J1" s="125"/>
      <c r="K1" s="125"/>
      <c r="L1" s="125"/>
      <c r="M1" s="125"/>
    </row>
    <row r="2" spans="1:13">
      <c r="B2" s="3"/>
      <c r="C2" s="3"/>
      <c r="D2" s="3"/>
      <c r="E2" s="3"/>
      <c r="F2" s="3"/>
      <c r="G2" s="3"/>
      <c r="H2" s="3"/>
      <c r="I2" s="3"/>
      <c r="J2" s="3"/>
      <c r="K2" s="3"/>
      <c r="L2" s="3"/>
      <c r="M2" s="3"/>
    </row>
    <row r="3" spans="1:13" ht="19.5">
      <c r="B3" s="136" t="str">
        <f>CoverInformation!B2</f>
        <v>地质过程与矿产资源国家重点实验室</v>
      </c>
      <c r="C3" s="136"/>
      <c r="D3" s="136"/>
      <c r="E3" s="136"/>
      <c r="F3" s="136"/>
      <c r="G3" s="136"/>
      <c r="H3" s="136"/>
      <c r="I3" s="136"/>
      <c r="J3" s="136"/>
      <c r="K3" s="136"/>
      <c r="L3" s="136"/>
      <c r="M3" s="136"/>
    </row>
    <row r="4" spans="1:13">
      <c r="B4" s="3"/>
      <c r="C4" s="3"/>
      <c r="D4" s="3"/>
      <c r="E4" s="3"/>
      <c r="F4" s="3"/>
      <c r="G4" s="3"/>
      <c r="H4" s="3"/>
      <c r="I4" s="3"/>
      <c r="J4" s="3"/>
      <c r="K4" s="3"/>
      <c r="L4" s="3"/>
      <c r="M4" s="3"/>
    </row>
    <row r="5" spans="1:13" ht="27">
      <c r="B5" s="137" t="str">
        <f>CoverInformation!B3</f>
        <v>LA-ICP-MS分析报告</v>
      </c>
      <c r="C5" s="137"/>
      <c r="D5" s="137"/>
      <c r="E5" s="137"/>
      <c r="F5" s="137"/>
      <c r="G5" s="137"/>
      <c r="H5" s="137"/>
      <c r="I5" s="137"/>
      <c r="J5" s="137"/>
      <c r="K5" s="137"/>
      <c r="L5" s="137"/>
      <c r="M5" s="137"/>
    </row>
    <row r="9" spans="1:13" ht="15.75">
      <c r="F9" s="1"/>
    </row>
    <row r="11" spans="1:13">
      <c r="F11" s="135" t="s">
        <v>1</v>
      </c>
      <c r="G11" s="135"/>
      <c r="H11" s="134">
        <f>CoverInformation!B4</f>
        <v>50601</v>
      </c>
      <c r="I11" s="134"/>
      <c r="J11" s="134"/>
    </row>
    <row r="13" spans="1:13">
      <c r="F13" s="135" t="s">
        <v>2</v>
      </c>
      <c r="G13" s="135"/>
      <c r="H13" s="134" t="str">
        <f>CoverInformation!B5</f>
        <v>51(Whole rock)</v>
      </c>
      <c r="I13" s="134"/>
      <c r="J13" s="134"/>
    </row>
    <row r="15" spans="1:13">
      <c r="F15" s="135" t="s">
        <v>3</v>
      </c>
      <c r="G15" s="135"/>
      <c r="H15" s="134" t="str">
        <f>CoverInformation!B6</f>
        <v>Optional</v>
      </c>
      <c r="I15" s="134"/>
      <c r="J15" s="134"/>
    </row>
    <row r="17" spans="6:10">
      <c r="F17" s="135" t="s">
        <v>4</v>
      </c>
      <c r="G17" s="135"/>
      <c r="H17" s="134">
        <f>CoverInformation!B7</f>
        <v>0</v>
      </c>
      <c r="I17" s="134"/>
      <c r="J17" s="134"/>
    </row>
    <row r="19" spans="6:10">
      <c r="F19" s="135" t="s">
        <v>5</v>
      </c>
      <c r="G19" s="135"/>
      <c r="H19" s="4"/>
      <c r="I19" s="4"/>
      <c r="J19" s="4"/>
    </row>
    <row r="21" spans="6:10">
      <c r="F21" s="135" t="s">
        <v>6</v>
      </c>
      <c r="G21" s="135"/>
      <c r="H21" s="4"/>
      <c r="I21" s="4"/>
      <c r="J21" s="4"/>
    </row>
    <row r="23" spans="6:10">
      <c r="F23" s="135" t="s">
        <v>7</v>
      </c>
      <c r="G23" s="135"/>
      <c r="H23" s="138">
        <f>CoverInformation!B10</f>
        <v>39941</v>
      </c>
      <c r="I23" s="134"/>
      <c r="J23" s="134"/>
    </row>
  </sheetData>
  <mergeCells count="15">
    <mergeCell ref="F23:G23"/>
    <mergeCell ref="H23:J23"/>
    <mergeCell ref="F17:G17"/>
    <mergeCell ref="H17:J17"/>
    <mergeCell ref="F19:G19"/>
    <mergeCell ref="F21:G21"/>
    <mergeCell ref="F13:G13"/>
    <mergeCell ref="H13:J13"/>
    <mergeCell ref="F15:G15"/>
    <mergeCell ref="H15:J15"/>
    <mergeCell ref="B1:M1"/>
    <mergeCell ref="B3:M3"/>
    <mergeCell ref="B5:M5"/>
    <mergeCell ref="F11:G11"/>
    <mergeCell ref="H11:J11"/>
  </mergeCells>
  <phoneticPr fontId="1" type="noConversion"/>
  <pageMargins left="0.75" right="0.75" top="1" bottom="1" header="0.5" footer="0.5"/>
  <pageSetup paperSize="9" scale="130"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77"/>
  <sheetViews>
    <sheetView zoomScaleNormal="100" workbookViewId="0">
      <selection activeCell="O29" sqref="O29"/>
    </sheetView>
  </sheetViews>
  <sheetFormatPr defaultRowHeight="14.25"/>
  <cols>
    <col min="1" max="1" width="3.75" style="59" customWidth="1"/>
    <col min="2" max="11" width="7" customWidth="1"/>
  </cols>
  <sheetData>
    <row r="1" spans="2:14" ht="19.5">
      <c r="B1" s="2"/>
      <c r="C1" s="125" t="str">
        <f>CoverInformation!B1</f>
        <v>中国地质大学 (武汉)</v>
      </c>
      <c r="D1" s="125"/>
      <c r="E1" s="125"/>
      <c r="F1" s="125"/>
      <c r="G1" s="125"/>
      <c r="H1" s="125"/>
      <c r="I1" s="125"/>
      <c r="J1" s="125"/>
      <c r="K1" s="125"/>
      <c r="L1" s="125"/>
      <c r="M1" s="125"/>
      <c r="N1" s="125"/>
    </row>
    <row r="2" spans="2:14">
      <c r="C2" s="3"/>
      <c r="D2" s="3"/>
      <c r="E2" s="3"/>
      <c r="F2" s="3"/>
      <c r="G2" s="3"/>
      <c r="H2" s="3"/>
      <c r="I2" s="3"/>
      <c r="J2" s="3"/>
      <c r="K2" s="3"/>
      <c r="L2" s="3"/>
      <c r="M2" s="3"/>
      <c r="N2" s="3"/>
    </row>
    <row r="3" spans="2:14" ht="19.5">
      <c r="C3" s="136" t="str">
        <f>CoverInformation!B2</f>
        <v>地质过程与矿产资源国家重点实验室</v>
      </c>
      <c r="D3" s="136"/>
      <c r="E3" s="136"/>
      <c r="F3" s="136"/>
      <c r="G3" s="136"/>
      <c r="H3" s="136"/>
      <c r="I3" s="136"/>
      <c r="J3" s="136"/>
      <c r="K3" s="136"/>
      <c r="L3" s="136"/>
      <c r="M3" s="136"/>
      <c r="N3" s="136"/>
    </row>
    <row r="4" spans="2:14">
      <c r="C4" s="3"/>
      <c r="D4" s="3"/>
      <c r="E4" s="3"/>
      <c r="F4" s="3"/>
      <c r="G4" s="3"/>
      <c r="H4" s="3"/>
      <c r="I4" s="3"/>
      <c r="J4" s="3"/>
      <c r="K4" s="3"/>
      <c r="L4" s="3"/>
      <c r="M4" s="3"/>
      <c r="N4" s="3"/>
    </row>
    <row r="5" spans="2:14" ht="27">
      <c r="C5" s="137" t="str">
        <f>CoverInformation!B3</f>
        <v>LA-ICP-MS分析报告</v>
      </c>
      <c r="D5" s="137"/>
      <c r="E5" s="137"/>
      <c r="F5" s="137"/>
      <c r="G5" s="137"/>
      <c r="H5" s="137"/>
      <c r="I5" s="137"/>
      <c r="J5" s="137"/>
      <c r="K5" s="137"/>
      <c r="L5" s="137"/>
      <c r="M5" s="137"/>
      <c r="N5" s="137"/>
    </row>
    <row r="9" spans="2:14" ht="15.75">
      <c r="G9" s="1"/>
    </row>
    <row r="11" spans="2:14">
      <c r="G11" s="135" t="s">
        <v>1</v>
      </c>
      <c r="H11" s="135"/>
      <c r="I11" s="134">
        <f>CoverInformation!B4</f>
        <v>50601</v>
      </c>
      <c r="J11" s="134"/>
      <c r="K11" s="134"/>
    </row>
    <row r="13" spans="2:14">
      <c r="G13" s="135" t="s">
        <v>2</v>
      </c>
      <c r="H13" s="135"/>
      <c r="I13" s="134" t="str">
        <f>CoverInformation!B5</f>
        <v>51(Whole rock)</v>
      </c>
      <c r="J13" s="134"/>
      <c r="K13" s="134"/>
    </row>
    <row r="15" spans="2:14">
      <c r="G15" s="135" t="s">
        <v>3</v>
      </c>
      <c r="H15" s="135"/>
      <c r="I15" s="134" t="str">
        <f>CoverInformation!B6</f>
        <v>Optional</v>
      </c>
      <c r="J15" s="134"/>
      <c r="K15" s="134"/>
    </row>
    <row r="17" spans="7:11">
      <c r="G17" s="135" t="s">
        <v>4</v>
      </c>
      <c r="H17" s="135"/>
      <c r="I17" s="134">
        <f>CoverInformation!B7</f>
        <v>0</v>
      </c>
      <c r="J17" s="134"/>
      <c r="K17" s="134"/>
    </row>
    <row r="19" spans="7:11">
      <c r="G19" s="135" t="s">
        <v>5</v>
      </c>
      <c r="H19" s="135"/>
      <c r="I19" s="4"/>
      <c r="J19" s="4"/>
      <c r="K19" s="4"/>
    </row>
    <row r="21" spans="7:11">
      <c r="G21" s="135" t="s">
        <v>6</v>
      </c>
      <c r="H21" s="135"/>
      <c r="I21" s="4"/>
      <c r="J21" s="4"/>
      <c r="K21" s="4"/>
    </row>
    <row r="23" spans="7:11">
      <c r="G23" s="135" t="s">
        <v>7</v>
      </c>
      <c r="H23" s="135"/>
      <c r="I23" s="138">
        <f>CoverInformation!B10</f>
        <v>39941</v>
      </c>
      <c r="J23" s="134"/>
      <c r="K23" s="134"/>
    </row>
    <row r="41" spans="1:14" s="5" customFormat="1" ht="16.5">
      <c r="B41" s="140" t="s">
        <v>8</v>
      </c>
      <c r="C41" s="141"/>
      <c r="D41" s="141"/>
      <c r="E41" s="141"/>
      <c r="F41" s="141"/>
      <c r="G41" s="141"/>
      <c r="H41" s="141"/>
      <c r="I41" s="141"/>
      <c r="J41" s="141"/>
      <c r="K41" s="141"/>
      <c r="L41" s="141"/>
      <c r="M41" s="141"/>
      <c r="N41" s="141"/>
    </row>
    <row r="42" spans="1:14" s="5" customFormat="1" ht="15.75"/>
    <row r="43" spans="1:14" s="5" customFormat="1" ht="15.75" customHeight="1">
      <c r="A43" s="144" t="s">
        <v>9</v>
      </c>
      <c r="B43" s="144"/>
      <c r="C43" s="144"/>
      <c r="D43" s="144"/>
      <c r="E43" s="144"/>
      <c r="F43" s="144"/>
      <c r="G43" s="144"/>
      <c r="H43" s="144"/>
      <c r="I43" s="144"/>
      <c r="J43" s="144"/>
      <c r="K43" s="144"/>
      <c r="L43" s="144"/>
      <c r="M43" s="144"/>
      <c r="N43" s="144"/>
    </row>
    <row r="44" spans="1:14" s="5" customFormat="1" ht="15.75">
      <c r="B44" s="142" t="s">
        <v>175</v>
      </c>
      <c r="C44" s="142"/>
      <c r="D44" s="142"/>
      <c r="E44" s="142"/>
      <c r="F44" s="142"/>
      <c r="G44" s="142"/>
      <c r="H44" s="142"/>
      <c r="I44" s="142"/>
      <c r="J44" s="142"/>
      <c r="K44" s="142"/>
      <c r="L44" s="142"/>
      <c r="M44" s="142"/>
      <c r="N44" s="142"/>
    </row>
    <row r="45" spans="1:14" s="5" customFormat="1" ht="15.75">
      <c r="B45" s="146" t="s">
        <v>176</v>
      </c>
      <c r="C45" s="142"/>
      <c r="D45" s="142"/>
      <c r="E45" s="142"/>
      <c r="F45" s="142"/>
      <c r="G45" s="142"/>
      <c r="H45" s="142"/>
      <c r="I45" s="142"/>
      <c r="J45" s="142"/>
      <c r="K45" s="142"/>
      <c r="L45" s="142"/>
      <c r="M45" s="142"/>
      <c r="N45" s="142"/>
    </row>
    <row r="46" spans="1:14" s="5" customFormat="1" ht="15.75">
      <c r="B46" s="146" t="s">
        <v>177</v>
      </c>
      <c r="C46" s="142"/>
      <c r="D46" s="142"/>
      <c r="E46" s="142"/>
      <c r="F46" s="142"/>
      <c r="G46" s="142"/>
      <c r="H46" s="142"/>
      <c r="I46" s="142"/>
      <c r="J46" s="142"/>
      <c r="K46" s="142"/>
      <c r="L46" s="142"/>
      <c r="M46" s="142"/>
      <c r="N46" s="142"/>
    </row>
    <row r="47" spans="1:14" s="5" customFormat="1" ht="15.75" customHeight="1">
      <c r="A47" s="144" t="s">
        <v>10</v>
      </c>
      <c r="B47" s="144"/>
      <c r="C47" s="144"/>
      <c r="D47" s="144"/>
      <c r="E47" s="144"/>
      <c r="F47" s="144"/>
      <c r="G47" s="144"/>
      <c r="H47" s="144"/>
      <c r="I47" s="144"/>
      <c r="J47" s="144"/>
      <c r="K47" s="144"/>
      <c r="L47" s="144"/>
      <c r="M47" s="144"/>
      <c r="N47" s="144"/>
    </row>
    <row r="48" spans="1:14" s="5" customFormat="1" ht="31.5" customHeight="1">
      <c r="A48" s="143" t="s">
        <v>157</v>
      </c>
      <c r="B48" s="139" t="s">
        <v>165</v>
      </c>
      <c r="C48" s="139"/>
      <c r="D48" s="139"/>
      <c r="E48" s="139"/>
      <c r="F48" s="139"/>
      <c r="G48" s="139"/>
      <c r="H48" s="139"/>
      <c r="I48" s="139"/>
      <c r="J48" s="139"/>
      <c r="K48" s="139"/>
      <c r="L48" s="139"/>
      <c r="M48" s="139"/>
      <c r="N48" s="139"/>
    </row>
    <row r="49" spans="1:14" s="5" customFormat="1" ht="31.5" customHeight="1">
      <c r="A49" s="143" t="s">
        <v>158</v>
      </c>
      <c r="B49" s="139" t="s">
        <v>166</v>
      </c>
      <c r="C49" s="139"/>
      <c r="D49" s="139"/>
      <c r="E49" s="139"/>
      <c r="F49" s="139"/>
      <c r="G49" s="139"/>
      <c r="H49" s="139"/>
      <c r="I49" s="139"/>
      <c r="J49" s="139"/>
      <c r="K49" s="139"/>
      <c r="L49" s="139"/>
      <c r="M49" s="139"/>
      <c r="N49" s="139"/>
    </row>
    <row r="50" spans="1:14" s="5" customFormat="1" ht="31.5" customHeight="1">
      <c r="A50" s="143" t="s">
        <v>159</v>
      </c>
      <c r="B50" s="139" t="s">
        <v>167</v>
      </c>
      <c r="C50" s="139"/>
      <c r="D50" s="139"/>
      <c r="E50" s="139"/>
      <c r="F50" s="139"/>
      <c r="G50" s="139"/>
      <c r="H50" s="139"/>
      <c r="I50" s="139"/>
      <c r="J50" s="139"/>
      <c r="K50" s="139"/>
      <c r="L50" s="139"/>
      <c r="M50" s="139"/>
      <c r="N50" s="139"/>
    </row>
    <row r="51" spans="1:14" s="5" customFormat="1" ht="31.5" customHeight="1">
      <c r="A51" s="143" t="s">
        <v>160</v>
      </c>
      <c r="B51" s="139" t="s">
        <v>168</v>
      </c>
      <c r="C51" s="139"/>
      <c r="D51" s="139"/>
      <c r="E51" s="139"/>
      <c r="F51" s="139"/>
      <c r="G51" s="139"/>
      <c r="H51" s="139"/>
      <c r="I51" s="139"/>
      <c r="J51" s="139"/>
      <c r="K51" s="139"/>
      <c r="L51" s="139"/>
      <c r="M51" s="139"/>
      <c r="N51" s="139"/>
    </row>
    <row r="52" spans="1:14" s="5" customFormat="1" ht="47.25" customHeight="1">
      <c r="A52" s="143" t="s">
        <v>161</v>
      </c>
      <c r="B52" s="139" t="s">
        <v>169</v>
      </c>
      <c r="C52" s="139"/>
      <c r="D52" s="139"/>
      <c r="E52" s="139"/>
      <c r="F52" s="139"/>
      <c r="G52" s="139"/>
      <c r="H52" s="139"/>
      <c r="I52" s="139"/>
      <c r="J52" s="139"/>
      <c r="K52" s="139"/>
      <c r="L52" s="139"/>
      <c r="M52" s="139"/>
      <c r="N52" s="139"/>
    </row>
    <row r="53" spans="1:14" s="5" customFormat="1" ht="31.5" customHeight="1">
      <c r="A53" s="143" t="s">
        <v>162</v>
      </c>
      <c r="B53" s="139" t="s">
        <v>170</v>
      </c>
      <c r="C53" s="139"/>
      <c r="D53" s="139"/>
      <c r="E53" s="139"/>
      <c r="F53" s="139"/>
      <c r="G53" s="139"/>
      <c r="H53" s="139"/>
      <c r="I53" s="139"/>
      <c r="J53" s="139"/>
      <c r="K53" s="139"/>
      <c r="L53" s="139"/>
      <c r="M53" s="139"/>
      <c r="N53" s="139"/>
    </row>
    <row r="54" spans="1:14" s="5" customFormat="1" ht="31.5" customHeight="1">
      <c r="A54" s="143" t="s">
        <v>163</v>
      </c>
      <c r="B54" s="139" t="s">
        <v>171</v>
      </c>
      <c r="C54" s="139"/>
      <c r="D54" s="139"/>
      <c r="E54" s="139"/>
      <c r="F54" s="139"/>
      <c r="G54" s="139"/>
      <c r="H54" s="139"/>
      <c r="I54" s="139"/>
      <c r="J54" s="139"/>
      <c r="K54" s="139"/>
      <c r="L54" s="139"/>
      <c r="M54" s="139"/>
      <c r="N54" s="139"/>
    </row>
    <row r="55" spans="1:14" s="5" customFormat="1" ht="31.5" customHeight="1">
      <c r="A55" s="143" t="s">
        <v>164</v>
      </c>
      <c r="B55" s="139" t="s">
        <v>173</v>
      </c>
      <c r="C55" s="139"/>
      <c r="D55" s="139"/>
      <c r="E55" s="139"/>
      <c r="F55" s="139"/>
      <c r="G55" s="139"/>
      <c r="H55" s="139"/>
      <c r="I55" s="139"/>
      <c r="J55" s="139"/>
      <c r="K55" s="139"/>
      <c r="L55" s="139"/>
      <c r="M55" s="139"/>
      <c r="N55" s="139"/>
    </row>
    <row r="56" spans="1:14" s="5" customFormat="1" ht="32.25" customHeight="1">
      <c r="A56" s="143" t="s">
        <v>172</v>
      </c>
      <c r="B56" s="139" t="s">
        <v>174</v>
      </c>
      <c r="C56" s="139"/>
      <c r="D56" s="139"/>
      <c r="E56" s="139"/>
      <c r="F56" s="139"/>
      <c r="G56" s="139"/>
      <c r="H56" s="139"/>
      <c r="I56" s="139"/>
      <c r="J56" s="139"/>
      <c r="K56" s="139"/>
      <c r="L56" s="139"/>
      <c r="M56" s="139"/>
      <c r="N56" s="139"/>
    </row>
    <row r="57" spans="1:14" s="5" customFormat="1" ht="15.75" customHeight="1">
      <c r="A57" s="144" t="s">
        <v>11</v>
      </c>
      <c r="B57" s="144"/>
      <c r="C57" s="144"/>
      <c r="D57" s="144"/>
      <c r="E57" s="144"/>
      <c r="F57" s="144"/>
      <c r="G57" s="144"/>
      <c r="H57" s="144"/>
      <c r="I57" s="144"/>
      <c r="J57" s="144"/>
      <c r="K57" s="144"/>
      <c r="L57" s="144"/>
      <c r="M57" s="144"/>
      <c r="N57" s="144"/>
    </row>
    <row r="58" spans="1:14" s="5" customFormat="1" ht="15.75" customHeight="1">
      <c r="B58" s="147" t="s">
        <v>178</v>
      </c>
      <c r="C58" s="145"/>
      <c r="D58" s="145"/>
      <c r="E58" s="145"/>
      <c r="F58" s="145"/>
      <c r="G58" s="145"/>
      <c r="H58" s="145"/>
      <c r="I58" s="145"/>
      <c r="J58" s="145"/>
      <c r="K58" s="145"/>
      <c r="L58" s="145"/>
      <c r="M58" s="145"/>
      <c r="N58" s="60"/>
    </row>
    <row r="59" spans="1:14" s="5" customFormat="1" ht="15.75">
      <c r="A59" s="60"/>
      <c r="B59" s="60"/>
      <c r="C59" s="60"/>
      <c r="D59" s="60"/>
      <c r="E59" s="60"/>
      <c r="F59" s="60"/>
      <c r="G59" s="60"/>
      <c r="H59" s="60"/>
      <c r="I59" s="60"/>
      <c r="J59" s="60"/>
      <c r="K59" s="60"/>
      <c r="L59" s="60"/>
      <c r="M59" s="60"/>
      <c r="N59" s="60"/>
    </row>
    <row r="60" spans="1:14" s="5" customFormat="1" ht="15.75">
      <c r="B60" s="6"/>
      <c r="C60" s="6"/>
      <c r="D60" s="6"/>
      <c r="E60" s="6"/>
      <c r="F60" s="6"/>
      <c r="G60" s="6"/>
      <c r="H60" s="6"/>
      <c r="I60" s="6"/>
      <c r="J60" s="6"/>
      <c r="K60" s="6"/>
      <c r="L60" s="6"/>
      <c r="M60" s="6"/>
      <c r="N60" s="6"/>
    </row>
    <row r="61" spans="1:14" s="5" customFormat="1" ht="15.75" customHeight="1">
      <c r="A61" s="144" t="s">
        <v>12</v>
      </c>
      <c r="B61" s="144"/>
      <c r="C61" s="144"/>
      <c r="D61" s="144"/>
      <c r="E61" s="144"/>
      <c r="F61" s="144"/>
      <c r="G61" s="144"/>
      <c r="H61" s="144"/>
      <c r="I61" s="144"/>
      <c r="J61" s="144"/>
      <c r="K61" s="144"/>
      <c r="L61" s="144"/>
      <c r="M61" s="144"/>
      <c r="N61" s="144"/>
    </row>
    <row r="62" spans="1:14" s="5" customFormat="1" ht="15.75" customHeight="1">
      <c r="B62" s="147" t="s">
        <v>179</v>
      </c>
      <c r="C62" s="145"/>
      <c r="D62" s="145"/>
      <c r="E62" s="145"/>
      <c r="F62" s="145"/>
      <c r="G62" s="145"/>
      <c r="H62" s="145"/>
      <c r="I62" s="145"/>
      <c r="J62" s="145"/>
      <c r="K62" s="145"/>
      <c r="L62" s="145"/>
      <c r="M62" s="145"/>
      <c r="N62" s="60"/>
    </row>
    <row r="63" spans="1:14" s="5" customFormat="1" ht="15.75">
      <c r="A63" s="60"/>
      <c r="B63" s="145"/>
      <c r="C63" s="145"/>
      <c r="D63" s="145"/>
      <c r="E63" s="145"/>
      <c r="F63" s="145"/>
      <c r="G63" s="145"/>
      <c r="H63" s="145"/>
      <c r="I63" s="145"/>
      <c r="J63" s="145"/>
      <c r="K63" s="145"/>
      <c r="L63" s="145"/>
      <c r="M63" s="145"/>
      <c r="N63" s="60"/>
    </row>
    <row r="64" spans="1:14" s="5" customFormat="1" ht="15.75">
      <c r="A64" s="60"/>
      <c r="B64" s="60"/>
      <c r="C64" s="60"/>
      <c r="D64" s="60"/>
      <c r="E64" s="60"/>
      <c r="F64" s="60"/>
      <c r="G64" s="60"/>
      <c r="H64" s="60"/>
      <c r="I64" s="60"/>
      <c r="J64" s="60"/>
      <c r="K64" s="60"/>
      <c r="L64" s="60"/>
      <c r="M64" s="60"/>
      <c r="N64" s="60"/>
    </row>
    <row r="65" s="5" customFormat="1" ht="15.75"/>
    <row r="66" s="5" customFormat="1" ht="15.75"/>
    <row r="67" s="5" customFormat="1" ht="15.75"/>
    <row r="68" s="5" customFormat="1" ht="15.75"/>
    <row r="69" s="5" customFormat="1" ht="15.75"/>
    <row r="70" s="5" customFormat="1" ht="15.75"/>
    <row r="71" s="5" customFormat="1" ht="15.75"/>
    <row r="72" s="5" customFormat="1" ht="15.75"/>
    <row r="73" s="5" customFormat="1" ht="15.75"/>
    <row r="74" s="5" customFormat="1" ht="15.75"/>
    <row r="75" s="5" customFormat="1" ht="15.75"/>
    <row r="76" s="5" customFormat="1" ht="15.75"/>
    <row r="77" s="5" customFormat="1" ht="15.75"/>
  </sheetData>
  <mergeCells count="34">
    <mergeCell ref="B62:M63"/>
    <mergeCell ref="A61:N61"/>
    <mergeCell ref="A43:N43"/>
    <mergeCell ref="A47:N47"/>
    <mergeCell ref="B58:M58"/>
    <mergeCell ref="I23:K23"/>
    <mergeCell ref="B41:N41"/>
    <mergeCell ref="G23:H23"/>
    <mergeCell ref="B44:N44"/>
    <mergeCell ref="B45:N45"/>
    <mergeCell ref="B46:N46"/>
    <mergeCell ref="B53:N53"/>
    <mergeCell ref="B54:N54"/>
    <mergeCell ref="B55:N55"/>
    <mergeCell ref="B52:N52"/>
    <mergeCell ref="B49:N49"/>
    <mergeCell ref="B56:N56"/>
    <mergeCell ref="C1:N1"/>
    <mergeCell ref="C3:N3"/>
    <mergeCell ref="C5:N5"/>
    <mergeCell ref="G11:H11"/>
    <mergeCell ref="I11:K11"/>
    <mergeCell ref="B51:N51"/>
    <mergeCell ref="B50:N50"/>
    <mergeCell ref="B48:N48"/>
    <mergeCell ref="A57:N57"/>
    <mergeCell ref="G19:H19"/>
    <mergeCell ref="G21:H21"/>
    <mergeCell ref="G13:H13"/>
    <mergeCell ref="I13:K13"/>
    <mergeCell ref="G15:H15"/>
    <mergeCell ref="I15:K15"/>
    <mergeCell ref="G17:H17"/>
    <mergeCell ref="I17:K17"/>
  </mergeCells>
  <phoneticPr fontId="1" type="noConversion"/>
  <pageMargins left="0.75" right="0.75" top="1" bottom="1" header="0.5" footer="0.5"/>
  <pageSetup paperSize="9" scale="13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38" sqref="D38"/>
    </sheetView>
  </sheetViews>
  <sheetFormatPr defaultRowHeight="14.25"/>
  <sheetData/>
  <phoneticPr fontId="1"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7" sqref="B7"/>
    </sheetView>
  </sheetViews>
  <sheetFormatPr defaultRowHeight="15.75"/>
  <cols>
    <col min="1" max="1" width="18.375" style="1" customWidth="1"/>
    <col min="2" max="2" width="33.75" style="1" customWidth="1"/>
    <col min="3" max="16384" width="9" style="1"/>
  </cols>
  <sheetData>
    <row r="1" spans="1:2">
      <c r="A1" s="1" t="s">
        <v>54</v>
      </c>
      <c r="B1" s="17" t="s">
        <v>55</v>
      </c>
    </row>
    <row r="2" spans="1:2">
      <c r="A2" s="1" t="s">
        <v>56</v>
      </c>
      <c r="B2" s="17" t="s">
        <v>57</v>
      </c>
    </row>
    <row r="3" spans="1:2">
      <c r="A3" s="1" t="s">
        <v>58</v>
      </c>
      <c r="B3" s="1" t="s">
        <v>59</v>
      </c>
    </row>
    <row r="4" spans="1:2">
      <c r="A4" s="1" t="s">
        <v>60</v>
      </c>
      <c r="B4" s="1">
        <v>50601</v>
      </c>
    </row>
    <row r="5" spans="1:2">
      <c r="A5" s="1" t="s">
        <v>61</v>
      </c>
      <c r="B5" s="1" t="s">
        <v>62</v>
      </c>
    </row>
    <row r="6" spans="1:2">
      <c r="A6" s="1" t="s">
        <v>63</v>
      </c>
      <c r="B6" s="1" t="s">
        <v>64</v>
      </c>
    </row>
    <row r="7" spans="1:2">
      <c r="A7" s="1" t="s">
        <v>65</v>
      </c>
    </row>
    <row r="8" spans="1:2">
      <c r="A8" s="1" t="s">
        <v>66</v>
      </c>
    </row>
    <row r="9" spans="1:2">
      <c r="A9" s="1" t="s">
        <v>67</v>
      </c>
    </row>
    <row r="10" spans="1:2">
      <c r="A10" s="1" t="s">
        <v>68</v>
      </c>
      <c r="B10" s="18">
        <v>39941</v>
      </c>
    </row>
    <row r="11" spans="1:2">
      <c r="A11" s="1" t="s">
        <v>69</v>
      </c>
      <c r="B11" s="1" t="s">
        <v>70</v>
      </c>
    </row>
  </sheetData>
  <phoneticPr fontId="1"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9" sqref="D9"/>
    </sheetView>
  </sheetViews>
  <sheetFormatPr defaultRowHeight="14.25"/>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ChargingNotice</vt:lpstr>
      <vt:lpstr>DYSCover</vt:lpstr>
      <vt:lpstr>CoverSol</vt:lpstr>
      <vt:lpstr>CoverLal</vt:lpstr>
      <vt:lpstr>Age</vt:lpstr>
      <vt:lpstr>CoverInformation</vt:lpstr>
      <vt:lpstr>TraceEle</vt:lpstr>
    </vt:vector>
  </TitlesOfParts>
  <Company>cug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liu yongsheng</cp:lastModifiedBy>
  <cp:lastPrinted>2016-08-04T11:44:31Z</cp:lastPrinted>
  <dcterms:created xsi:type="dcterms:W3CDTF">2008-05-30T03:18:20Z</dcterms:created>
  <dcterms:modified xsi:type="dcterms:W3CDTF">2016-08-04T11:45:49Z</dcterms:modified>
</cp:coreProperties>
</file>